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Лист1" sheetId="1" r:id="rId1"/>
    <sheet name="Лист2" sheetId="2" r:id="rId2"/>
    <sheet name="Лист3" sheetId="3" r:id="rId3"/>
  </sheets>
  <calcPr calcId="145621" iterateDelta="1E-4"/>
</workbook>
</file>

<file path=xl/calcChain.xml><?xml version="1.0" encoding="utf-8"?>
<calcChain xmlns="http://schemas.openxmlformats.org/spreadsheetml/2006/main">
  <c r="Z47" i="1" l="1"/>
  <c r="Z33" i="1"/>
  <c r="Z23" i="1"/>
  <c r="Z43" i="1"/>
  <c r="Z21" i="1"/>
  <c r="Z17" i="1"/>
  <c r="Z51" i="1"/>
  <c r="Z41" i="1"/>
  <c r="Z42" i="1"/>
  <c r="Z30" i="1"/>
  <c r="Z37" i="1"/>
  <c r="Z49" i="1"/>
  <c r="Z22" i="1"/>
  <c r="Z44" i="1"/>
  <c r="Z26" i="1"/>
  <c r="Z18" i="1"/>
  <c r="Z29" i="1"/>
  <c r="Z36" i="1"/>
  <c r="Z28" i="1"/>
  <c r="Z40" i="1"/>
  <c r="Z20" i="1"/>
  <c r="Z11" i="1"/>
  <c r="Z35" i="1"/>
  <c r="Z13" i="1"/>
  <c r="Z39" i="1"/>
  <c r="Z48" i="1"/>
  <c r="Z10" i="1"/>
  <c r="Z32" i="1"/>
  <c r="Z27" i="1"/>
  <c r="Z19" i="1"/>
  <c r="Z24" i="1"/>
  <c r="Z14" i="1"/>
  <c r="Z46" i="1"/>
  <c r="Z7" i="1"/>
  <c r="Z34" i="1"/>
  <c r="Z31" i="1"/>
  <c r="Z8" i="1"/>
  <c r="Z15" i="1"/>
  <c r="Z50" i="1"/>
  <c r="Z25" i="1"/>
  <c r="Z38" i="1"/>
  <c r="Z16" i="1"/>
  <c r="Z12" i="1"/>
  <c r="Z9" i="1"/>
  <c r="Z45" i="1"/>
  <c r="E12" i="1"/>
  <c r="X11" i="1"/>
  <c r="X19" i="1"/>
  <c r="X24" i="1"/>
  <c r="X13" i="1"/>
  <c r="X10" i="1"/>
  <c r="X35" i="1"/>
  <c r="X26" i="1"/>
  <c r="X47" i="1"/>
  <c r="X40" i="1"/>
  <c r="X44" i="1"/>
  <c r="X17" i="1"/>
  <c r="X38" i="1"/>
  <c r="X23" i="1"/>
  <c r="X14" i="1"/>
  <c r="X20" i="1"/>
  <c r="X29" i="1"/>
  <c r="X42" i="1"/>
  <c r="X30" i="1"/>
  <c r="X28" i="1"/>
  <c r="X21" i="1"/>
  <c r="X41" i="1"/>
  <c r="X49" i="1"/>
  <c r="X51" i="1"/>
  <c r="X36" i="1"/>
  <c r="X22" i="1"/>
  <c r="X33" i="1"/>
  <c r="X45" i="1"/>
  <c r="X27" i="1"/>
  <c r="X9" i="1"/>
  <c r="X8" i="1"/>
  <c r="X7" i="1"/>
  <c r="X39" i="1"/>
  <c r="X31" i="1"/>
  <c r="X16" i="1"/>
  <c r="X46" i="1"/>
  <c r="X34" i="1"/>
  <c r="X50" i="1"/>
  <c r="X18" i="1"/>
  <c r="X43" i="1"/>
  <c r="X25" i="1"/>
  <c r="X15" i="1"/>
  <c r="X37" i="1"/>
  <c r="X48" i="1"/>
  <c r="X32" i="1"/>
  <c r="X12" i="1"/>
  <c r="U11" i="1"/>
  <c r="U19" i="1"/>
  <c r="U24" i="1"/>
  <c r="U13" i="1"/>
  <c r="U10" i="1"/>
  <c r="U35" i="1"/>
  <c r="U26" i="1"/>
  <c r="U47" i="1"/>
  <c r="U40" i="1"/>
  <c r="U44" i="1"/>
  <c r="U17" i="1"/>
  <c r="U38" i="1"/>
  <c r="U23" i="1"/>
  <c r="U14" i="1"/>
  <c r="U20" i="1"/>
  <c r="U29" i="1"/>
  <c r="U42" i="1"/>
  <c r="U30" i="1"/>
  <c r="U28" i="1"/>
  <c r="U21" i="1"/>
  <c r="U41" i="1"/>
  <c r="U49" i="1"/>
  <c r="U51" i="1"/>
  <c r="U36" i="1"/>
  <c r="U22" i="1"/>
  <c r="U33" i="1"/>
  <c r="U45" i="1"/>
  <c r="U27" i="1"/>
  <c r="U9" i="1"/>
  <c r="U8" i="1"/>
  <c r="U7" i="1"/>
  <c r="U39" i="1"/>
  <c r="U31" i="1"/>
  <c r="U16" i="1"/>
  <c r="U46" i="1"/>
  <c r="U34" i="1"/>
  <c r="U50" i="1"/>
  <c r="U18" i="1"/>
  <c r="U43" i="1"/>
  <c r="U25" i="1"/>
  <c r="U15" i="1"/>
  <c r="U37" i="1"/>
  <c r="U48" i="1"/>
  <c r="U32" i="1"/>
  <c r="U12" i="1"/>
  <c r="S11" i="1"/>
  <c r="S19" i="1"/>
  <c r="S24" i="1"/>
  <c r="S13" i="1"/>
  <c r="S10" i="1"/>
  <c r="S35" i="1"/>
  <c r="S26" i="1"/>
  <c r="S47" i="1"/>
  <c r="S40" i="1"/>
  <c r="S44" i="1"/>
  <c r="S17" i="1"/>
  <c r="S38" i="1"/>
  <c r="S23" i="1"/>
  <c r="S14" i="1"/>
  <c r="S20" i="1"/>
  <c r="S29" i="1"/>
  <c r="S42" i="1"/>
  <c r="S30" i="1"/>
  <c r="S28" i="1"/>
  <c r="S21" i="1"/>
  <c r="S41" i="1"/>
  <c r="S49" i="1"/>
  <c r="S51" i="1"/>
  <c r="S36" i="1"/>
  <c r="S22" i="1"/>
  <c r="S33" i="1"/>
  <c r="S45" i="1"/>
  <c r="S27" i="1"/>
  <c r="S9" i="1"/>
  <c r="S8" i="1"/>
  <c r="S7" i="1"/>
  <c r="S39" i="1"/>
  <c r="S31" i="1"/>
  <c r="S16" i="1"/>
  <c r="S46" i="1"/>
  <c r="S34" i="1"/>
  <c r="S50" i="1"/>
  <c r="S18" i="1"/>
  <c r="S43" i="1"/>
  <c r="S25" i="1"/>
  <c r="S15" i="1"/>
  <c r="S37" i="1"/>
  <c r="S48" i="1"/>
  <c r="S32" i="1"/>
  <c r="S12" i="1"/>
  <c r="Q11" i="1"/>
  <c r="Q19" i="1"/>
  <c r="Q24" i="1"/>
  <c r="Q13" i="1"/>
  <c r="Q10" i="1"/>
  <c r="Q35" i="1"/>
  <c r="Q26" i="1"/>
  <c r="Q47" i="1"/>
  <c r="Q40" i="1"/>
  <c r="Q44" i="1"/>
  <c r="Q17" i="1"/>
  <c r="Q38" i="1"/>
  <c r="Q23" i="1"/>
  <c r="Q14" i="1"/>
  <c r="Q20" i="1"/>
  <c r="Q29" i="1"/>
  <c r="Q42" i="1"/>
  <c r="Q30" i="1"/>
  <c r="Q28" i="1"/>
  <c r="Q21" i="1"/>
  <c r="Q41" i="1"/>
  <c r="Q49" i="1"/>
  <c r="Q51" i="1"/>
  <c r="Q36" i="1"/>
  <c r="Q22" i="1"/>
  <c r="Q33" i="1"/>
  <c r="Q45" i="1"/>
  <c r="Q27" i="1"/>
  <c r="Q9" i="1"/>
  <c r="Q8" i="1"/>
  <c r="Q7" i="1"/>
  <c r="Q39" i="1"/>
  <c r="Q31" i="1"/>
  <c r="Q16" i="1"/>
  <c r="Q46" i="1"/>
  <c r="Q34" i="1"/>
  <c r="Q50" i="1"/>
  <c r="Q18" i="1"/>
  <c r="Q43" i="1"/>
  <c r="Q25" i="1"/>
  <c r="Q15" i="1"/>
  <c r="Q37" i="1"/>
  <c r="Q48" i="1"/>
  <c r="Q32" i="1"/>
  <c r="Q12" i="1"/>
  <c r="M11" i="1"/>
  <c r="M19" i="1"/>
  <c r="M24" i="1"/>
  <c r="M13" i="1"/>
  <c r="M10" i="1"/>
  <c r="M35" i="1"/>
  <c r="M26" i="1"/>
  <c r="M47" i="1"/>
  <c r="M40" i="1"/>
  <c r="M44" i="1"/>
  <c r="M17" i="1"/>
  <c r="M38" i="1"/>
  <c r="M23" i="1"/>
  <c r="M14" i="1"/>
  <c r="M20" i="1"/>
  <c r="M29" i="1"/>
  <c r="M42" i="1"/>
  <c r="M30" i="1"/>
  <c r="M28" i="1"/>
  <c r="M21" i="1"/>
  <c r="M41" i="1"/>
  <c r="M49" i="1"/>
  <c r="M51" i="1"/>
  <c r="M36" i="1"/>
  <c r="M22" i="1"/>
  <c r="M33" i="1"/>
  <c r="M45" i="1"/>
  <c r="M27" i="1"/>
  <c r="M9" i="1"/>
  <c r="M8" i="1"/>
  <c r="M7" i="1"/>
  <c r="M39" i="1"/>
  <c r="M31" i="1"/>
  <c r="M16" i="1"/>
  <c r="M46" i="1"/>
  <c r="M34" i="1"/>
  <c r="M50" i="1"/>
  <c r="M18" i="1"/>
  <c r="M43" i="1"/>
  <c r="M25" i="1"/>
  <c r="M15" i="1"/>
  <c r="M37" i="1"/>
  <c r="M48" i="1"/>
  <c r="M32" i="1"/>
  <c r="M12" i="1"/>
  <c r="K11" i="1"/>
  <c r="K19" i="1"/>
  <c r="K24" i="1"/>
  <c r="K13" i="1"/>
  <c r="K10" i="1"/>
  <c r="K35" i="1"/>
  <c r="K26" i="1"/>
  <c r="K47" i="1"/>
  <c r="K40" i="1"/>
  <c r="K44" i="1"/>
  <c r="K17" i="1"/>
  <c r="K38" i="1"/>
  <c r="K23" i="1"/>
  <c r="K14" i="1"/>
  <c r="K20" i="1"/>
  <c r="K29" i="1"/>
  <c r="K42" i="1"/>
  <c r="K30" i="1"/>
  <c r="K28" i="1"/>
  <c r="K21" i="1"/>
  <c r="K41" i="1"/>
  <c r="K49" i="1"/>
  <c r="K51" i="1"/>
  <c r="K36" i="1"/>
  <c r="K22" i="1"/>
  <c r="K33" i="1"/>
  <c r="K45" i="1"/>
  <c r="K27" i="1"/>
  <c r="K9" i="1"/>
  <c r="K8" i="1"/>
  <c r="K7" i="1"/>
  <c r="K39" i="1"/>
  <c r="K31" i="1"/>
  <c r="K16" i="1"/>
  <c r="K46" i="1"/>
  <c r="K34" i="1"/>
  <c r="K50" i="1"/>
  <c r="K18" i="1"/>
  <c r="K43" i="1"/>
  <c r="K25" i="1"/>
  <c r="K15" i="1"/>
  <c r="K37" i="1"/>
  <c r="K48" i="1"/>
  <c r="K32" i="1"/>
  <c r="K12" i="1"/>
  <c r="G11" i="1"/>
  <c r="G19" i="1"/>
  <c r="G24" i="1"/>
  <c r="G13" i="1"/>
  <c r="G10" i="1"/>
  <c r="G35" i="1"/>
  <c r="G26" i="1"/>
  <c r="G47" i="1"/>
  <c r="G40" i="1"/>
  <c r="G44" i="1"/>
  <c r="G17" i="1"/>
  <c r="G38" i="1"/>
  <c r="G23" i="1"/>
  <c r="G14" i="1"/>
  <c r="G20" i="1"/>
  <c r="G29" i="1"/>
  <c r="G42" i="1"/>
  <c r="G30" i="1"/>
  <c r="G28" i="1"/>
  <c r="G21" i="1"/>
  <c r="G41" i="1"/>
  <c r="G49" i="1"/>
  <c r="G51" i="1"/>
  <c r="G36" i="1"/>
  <c r="G22" i="1"/>
  <c r="G33" i="1"/>
  <c r="G45" i="1"/>
  <c r="G27" i="1"/>
  <c r="G9" i="1"/>
  <c r="G8" i="1"/>
  <c r="G7" i="1"/>
  <c r="G39" i="1"/>
  <c r="G31" i="1"/>
  <c r="G16" i="1"/>
  <c r="G46" i="1"/>
  <c r="G34" i="1"/>
  <c r="G50" i="1"/>
  <c r="G18" i="1"/>
  <c r="G43" i="1"/>
  <c r="G25" i="1"/>
  <c r="G15" i="1"/>
  <c r="G37" i="1"/>
  <c r="G48" i="1"/>
  <c r="G32" i="1"/>
  <c r="G12" i="1"/>
  <c r="E11" i="1"/>
  <c r="E19" i="1"/>
  <c r="E24" i="1"/>
  <c r="E13" i="1"/>
  <c r="E10" i="1"/>
  <c r="E35" i="1"/>
  <c r="E26" i="1"/>
  <c r="E47" i="1"/>
  <c r="E40" i="1"/>
  <c r="E44" i="1"/>
  <c r="E17" i="1"/>
  <c r="E38" i="1"/>
  <c r="E23" i="1"/>
  <c r="E14" i="1"/>
  <c r="E20" i="1"/>
  <c r="E29" i="1"/>
  <c r="E42" i="1"/>
  <c r="E30" i="1"/>
  <c r="E28" i="1"/>
  <c r="E21" i="1"/>
  <c r="E41" i="1"/>
  <c r="E49" i="1"/>
  <c r="E51" i="1"/>
  <c r="E36" i="1"/>
  <c r="E22" i="1"/>
  <c r="E33" i="1"/>
  <c r="E45" i="1"/>
  <c r="E27" i="1"/>
  <c r="E9" i="1"/>
  <c r="E8" i="1"/>
  <c r="E7" i="1"/>
  <c r="E39" i="1"/>
  <c r="E31" i="1"/>
  <c r="E16" i="1"/>
  <c r="E46" i="1"/>
  <c r="E34" i="1"/>
  <c r="E50" i="1"/>
  <c r="E18" i="1"/>
  <c r="E43" i="1"/>
  <c r="E25" i="1"/>
  <c r="E15" i="1"/>
  <c r="E37" i="1"/>
  <c r="E48" i="1"/>
  <c r="E32" i="1"/>
</calcChain>
</file>

<file path=xl/sharedStrings.xml><?xml version="1.0" encoding="utf-8"?>
<sst xmlns="http://schemas.openxmlformats.org/spreadsheetml/2006/main" count="175" uniqueCount="79">
  <si>
    <t>Наименование МО Кировской области</t>
  </si>
  <si>
    <t>Общая численность населения в МО в возрасте от 6 лет</t>
  </si>
  <si>
    <t xml:space="preserve">Население, зарегистрированное в ЭБД ВФСК ГТО </t>
  </si>
  <si>
    <t>Население, зарегистрированное в ЭБД ВФСК ГТО  за отчетный квартал</t>
  </si>
  <si>
    <t>Доля населения, зарегистрированного в ЭБД ВФСК ГТО, от общей численности населения в возрасте от 6 лет</t>
  </si>
  <si>
    <t>Баллы</t>
  </si>
  <si>
    <t>Доля населения, зарегистрированного в ЭБД ВФСК ГТО  по итогам отчетного квартала, от общей численности населения в МО в возрасте от 6 лет</t>
  </si>
  <si>
    <t>Население, принявшее участие в выполнении нормативов испытаний (тестов) комплекса ГТО за весь период</t>
  </si>
  <si>
    <t>Население, принявшее участие в выполнении нормативов испытаний (тестов) комплекса ГТО за квартал</t>
  </si>
  <si>
    <t>Доля населения,  принявшего участие в выполнении нормативов испытаний (тестов) комплекса ГТО от общей численности в МО в возрасте от 6 лет</t>
  </si>
  <si>
    <t>Доля населения,  принявшего участие в выполнении нормативов испытаний (тестов) комплекса ГТО за квартал от общей численности населения в МО в возрасте от 6 лет</t>
  </si>
  <si>
    <t>Общее количество знаков за весь период</t>
  </si>
  <si>
    <t>Общее количество знаков за квартальный период</t>
  </si>
  <si>
    <t>Доля населения, выполнившего нормативы испытаний (тестов) комплекса ГТО на знаки отличия, от общей численности населения в МО в возрасте от 6 лет</t>
  </si>
  <si>
    <t>Доля населения, выполнившего нормативы испытаний (тестов) комплекса ГТО на знаки отличия за квартал, от общей численности населения в МО в возрасте от 6 лет</t>
  </si>
  <si>
    <t>Доля населения, выполнившего нормативы испытаний (тестов) комплекса ГТО на знаки отличия, от общей численности населения, принявшего участие в выполнении нормативов испытаний (тестов) комплекса ГТО за весь период</t>
  </si>
  <si>
    <t>Количество опубликованных материалов по вопросам внедрения комплекса ГТО в СМИ за квартальный период</t>
  </si>
  <si>
    <t>Количество опубликованных материалов по вопросам внедрения комплекса ГТО в  СМИ за оцениваемый период от общей численности населения в МО в возрасте от 6 лет</t>
  </si>
  <si>
    <t>Всего баллов</t>
  </si>
  <si>
    <t>Прогресс</t>
  </si>
  <si>
    <t>Место в рейтинге за прошлый отчетный квартал</t>
  </si>
  <si>
    <t>Место в рейтинге на 1 июля 2024 года</t>
  </si>
  <si>
    <t>РЕЙТИНГ</t>
  </si>
  <si>
    <t>реализации Всероссийского физкультурно-спортивного комплекса</t>
  </si>
  <si>
    <t>Критерий 1</t>
  </si>
  <si>
    <t>Критерий 2</t>
  </si>
  <si>
    <t>Критерий 3</t>
  </si>
  <si>
    <t>Критерий 4</t>
  </si>
  <si>
    <t>Критерий 5</t>
  </si>
  <si>
    <t>Критерий 6</t>
  </si>
  <si>
    <t>Критерий 7</t>
  </si>
  <si>
    <t>Критерий 8</t>
  </si>
  <si>
    <t>Яранский район</t>
  </si>
  <si>
    <t>г.Кирово-Чепецк</t>
  </si>
  <si>
    <t>Слободской район</t>
  </si>
  <si>
    <t>Зуевский район</t>
  </si>
  <si>
    <t>Советский район</t>
  </si>
  <si>
    <t>Шабалинский район</t>
  </si>
  <si>
    <t>Верхнекамский</t>
  </si>
  <si>
    <t>Котельничский</t>
  </si>
  <si>
    <t>Унинский</t>
  </si>
  <si>
    <t>Даровской</t>
  </si>
  <si>
    <t>г.Слободской</t>
  </si>
  <si>
    <t>Юрьянский</t>
  </si>
  <si>
    <t>Санчурский</t>
  </si>
  <si>
    <t>Кирово-Чепецкий</t>
  </si>
  <si>
    <t>Верхошижемский район</t>
  </si>
  <si>
    <t>Вятскополянский</t>
  </si>
  <si>
    <t>Кикнурский</t>
  </si>
  <si>
    <t>Сунский</t>
  </si>
  <si>
    <t>Фаленский</t>
  </si>
  <si>
    <t>Мурашинский</t>
  </si>
  <si>
    <t>Лузский</t>
  </si>
  <si>
    <t>Арбажский</t>
  </si>
  <si>
    <t>Нолинский</t>
  </si>
  <si>
    <t>Афанасьевский</t>
  </si>
  <si>
    <t xml:space="preserve">Тужинский </t>
  </si>
  <si>
    <t>Белохолуницкий</t>
  </si>
  <si>
    <t>Богородский</t>
  </si>
  <si>
    <t>Подосиновский</t>
  </si>
  <si>
    <t>Орловский район</t>
  </si>
  <si>
    <t>Омутнинский</t>
  </si>
  <si>
    <t>Пижанский</t>
  </si>
  <si>
    <t>Немский</t>
  </si>
  <si>
    <t>Опаринский</t>
  </si>
  <si>
    <t>г.Вятские поляны</t>
  </si>
  <si>
    <t>ЗАТО Первомайский</t>
  </si>
  <si>
    <t>Лебяжский</t>
  </si>
  <si>
    <t>Кильмезский</t>
  </si>
  <si>
    <t>Малмыжский</t>
  </si>
  <si>
    <t>Нагорский</t>
  </si>
  <si>
    <t xml:space="preserve">Свечинский </t>
  </si>
  <si>
    <t>г.Котельнич</t>
  </si>
  <si>
    <t>Куменский</t>
  </si>
  <si>
    <t>Уржумский</t>
  </si>
  <si>
    <t>Оричевский</t>
  </si>
  <si>
    <t>г. Киров АНО "Центр молодежи и спорта", "Динамо"</t>
  </si>
  <si>
    <t>_</t>
  </si>
  <si>
    <t>"ГОТОВ К ТРУДУ И ОБОРОНЕ" по итогам II квартала 2024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</si>
</sst>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6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5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0" xfId="0" applyBorder="1"/>
    <xf numFmtId="0" fontId="0" fillId="2" borderId="0" xfId="0" applyFill="1" applyAlignment="1">
      <alignment textRotation="255"/>
    </xf>
    <xf numFmtId="0" fontId="0" fillId="2" borderId="0" xfId="0" applyFill="1"/>
    <xf numFmtId="0" fontId="0" fillId="3" borderId="3" xfId="0" applyFill="1" applyBorder="1"/>
    <xf numFmtId="0" fontId="0" fillId="0" borderId="0" xfId="0" applyFill="1" applyAlignment="1">
      <alignment textRotation="255"/>
    </xf>
    <xf numFmtId="0" fontId="0" fillId="0" borderId="0" xfId="0" applyFill="1"/>
    <xf numFmtId="0" fontId="0" fillId="0" borderId="3" xfId="0" applyFill="1" applyBorder="1"/>
    <xf numFmtId="0" fontId="0" fillId="0" borderId="0" xfId="0" applyFill="1" applyBorder="1"/>
    <xf numFmtId="0" fontId="1" fillId="0" borderId="4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Fill="1" applyAlignment="1">
      <alignment textRotation="255"/>
    </xf>
    <xf numFmtId="0" fontId="2" fillId="0" borderId="0" xfId="0" applyFont="1" applyFill="1"/>
    <xf numFmtId="0" fontId="2" fillId="0" borderId="0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textRotation="255"/>
    </xf>
    <xf numFmtId="0" fontId="1" fillId="2" borderId="4" xfId="0" applyFont="1" applyFill="1" applyBorder="1" applyAlignment="1">
      <alignment horizontal="center" vertical="center" textRotation="255"/>
    </xf>
    <xf numFmtId="0" fontId="1" fillId="0" borderId="2" xfId="0" applyFont="1" applyBorder="1" applyAlignment="1">
      <alignment horizontal="center" vertical="center" textRotation="255"/>
    </xf>
    <xf numFmtId="0" fontId="1" fillId="0" borderId="4" xfId="0" applyFont="1" applyBorder="1" applyAlignment="1">
      <alignment horizontal="center" vertical="center" textRotation="255"/>
    </xf>
    <xf numFmtId="0" fontId="1" fillId="3" borderId="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228"/>
  <sheetViews>
    <sheetView tabSelected="1" topLeftCell="A4" zoomScaleNormal="100" workbookViewId="0">
      <selection activeCell="A13" sqref="A13:XFD13"/>
    </sheetView>
  </sheetViews>
  <sheetFormatPr defaultRowHeight="14.4" x14ac:dyDescent="0.3"/>
  <cols>
    <col min="1" max="1" width="14.109375" customWidth="1"/>
    <col min="2" max="2" width="7" customWidth="1"/>
    <col min="3" max="3" width="6.6640625" customWidth="1"/>
    <col min="4" max="4" width="7.5546875" customWidth="1"/>
    <col min="5" max="5" width="5.88671875" customWidth="1"/>
    <col min="6" max="6" width="3.6640625" style="3" customWidth="1"/>
    <col min="7" max="7" width="6.44140625" customWidth="1"/>
    <col min="8" max="8" width="3.109375" style="4" customWidth="1"/>
    <col min="9" max="9" width="6.33203125" customWidth="1"/>
    <col min="10" max="10" width="6.5546875" customWidth="1"/>
    <col min="11" max="11" width="6.6640625" customWidth="1"/>
    <col min="12" max="12" width="3.109375" style="4" customWidth="1"/>
    <col min="13" max="13" width="8.109375" customWidth="1"/>
    <col min="14" max="14" width="2.88671875" style="4" customWidth="1"/>
    <col min="15" max="15" width="6.44140625" customWidth="1"/>
    <col min="16" max="16" width="5.44140625" customWidth="1"/>
    <col min="17" max="17" width="7.44140625" customWidth="1"/>
    <col min="18" max="18" width="3.109375" style="4" customWidth="1"/>
    <col min="19" max="19" width="7.5546875" customWidth="1"/>
    <col min="20" max="20" width="2.77734375" style="4" customWidth="1"/>
    <col min="21" max="21" width="9.44140625" customWidth="1"/>
    <col min="22" max="22" width="3.77734375" style="4" customWidth="1"/>
    <col min="23" max="23" width="7" customWidth="1"/>
    <col min="24" max="24" width="7.109375" customWidth="1"/>
    <col min="25" max="25" width="4" style="4" customWidth="1"/>
    <col min="26" max="26" width="6.21875" style="4" customWidth="1"/>
    <col min="27" max="27" width="7" customWidth="1"/>
    <col min="28" max="28" width="4.109375" customWidth="1"/>
    <col min="29" max="29" width="7" style="5" customWidth="1"/>
  </cols>
  <sheetData>
    <row r="1" spans="1:31" s="11" customFormat="1" x14ac:dyDescent="0.3">
      <c r="F1" s="12"/>
      <c r="H1" s="13"/>
      <c r="L1" s="28" t="s">
        <v>22</v>
      </c>
      <c r="M1" s="28"/>
      <c r="N1" s="28"/>
      <c r="O1" s="28"/>
      <c r="R1" s="13"/>
      <c r="T1" s="13"/>
      <c r="V1" s="13"/>
      <c r="Y1" s="13"/>
      <c r="Z1" s="13"/>
      <c r="AC1" s="14"/>
    </row>
    <row r="2" spans="1:31" s="11" customFormat="1" x14ac:dyDescent="0.3">
      <c r="F2" s="12"/>
      <c r="G2" s="29" t="s">
        <v>23</v>
      </c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V2" s="13"/>
      <c r="Y2" s="13"/>
      <c r="Z2" s="13"/>
      <c r="AC2" s="14"/>
    </row>
    <row r="3" spans="1:31" s="11" customFormat="1" x14ac:dyDescent="0.3">
      <c r="F3" s="12"/>
      <c r="G3" s="29" t="s">
        <v>78</v>
      </c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V3" s="13"/>
      <c r="Y3" s="13"/>
      <c r="Z3" s="13"/>
      <c r="AC3" s="14"/>
    </row>
    <row r="4" spans="1:31" x14ac:dyDescent="0.3">
      <c r="F4" s="6"/>
      <c r="H4" s="7"/>
      <c r="L4" s="7"/>
      <c r="N4" s="7"/>
      <c r="R4" s="7"/>
      <c r="T4" s="7"/>
      <c r="V4" s="7"/>
      <c r="Y4" s="7"/>
      <c r="Z4" s="7"/>
      <c r="AC4" s="9"/>
    </row>
    <row r="5" spans="1:31" x14ac:dyDescent="0.3">
      <c r="A5" s="30" t="s">
        <v>0</v>
      </c>
      <c r="B5" s="30" t="s">
        <v>1</v>
      </c>
      <c r="C5" s="30" t="s">
        <v>2</v>
      </c>
      <c r="D5" s="30" t="s">
        <v>3</v>
      </c>
      <c r="E5" s="15" t="s">
        <v>24</v>
      </c>
      <c r="F5" s="32" t="s">
        <v>5</v>
      </c>
      <c r="G5" s="15" t="s">
        <v>25</v>
      </c>
      <c r="H5" s="32" t="s">
        <v>5</v>
      </c>
      <c r="I5" s="30" t="s">
        <v>7</v>
      </c>
      <c r="J5" s="30" t="s">
        <v>8</v>
      </c>
      <c r="K5" s="15" t="s">
        <v>26</v>
      </c>
      <c r="L5" s="32" t="s">
        <v>5</v>
      </c>
      <c r="M5" s="15" t="s">
        <v>27</v>
      </c>
      <c r="N5" s="32" t="s">
        <v>5</v>
      </c>
      <c r="O5" s="30" t="s">
        <v>11</v>
      </c>
      <c r="P5" s="30" t="s">
        <v>12</v>
      </c>
      <c r="Q5" s="15" t="s">
        <v>28</v>
      </c>
      <c r="R5" s="32" t="s">
        <v>5</v>
      </c>
      <c r="S5" s="15" t="s">
        <v>29</v>
      </c>
      <c r="T5" s="32" t="s">
        <v>5</v>
      </c>
      <c r="U5" s="15" t="s">
        <v>30</v>
      </c>
      <c r="V5" s="32" t="s">
        <v>5</v>
      </c>
      <c r="W5" s="30" t="s">
        <v>16</v>
      </c>
      <c r="X5" s="15" t="s">
        <v>31</v>
      </c>
      <c r="Y5" s="32" t="s">
        <v>5</v>
      </c>
      <c r="Z5" s="38" t="s">
        <v>18</v>
      </c>
      <c r="AA5" s="30" t="s">
        <v>20</v>
      </c>
      <c r="AB5" s="34" t="s">
        <v>19</v>
      </c>
      <c r="AC5" s="36" t="s">
        <v>21</v>
      </c>
    </row>
    <row r="6" spans="1:31" ht="151.19999999999999" x14ac:dyDescent="0.3">
      <c r="A6" s="31"/>
      <c r="B6" s="31"/>
      <c r="C6" s="31"/>
      <c r="D6" s="31"/>
      <c r="E6" s="10" t="s">
        <v>4</v>
      </c>
      <c r="F6" s="33"/>
      <c r="G6" s="10" t="s">
        <v>6</v>
      </c>
      <c r="H6" s="33"/>
      <c r="I6" s="31"/>
      <c r="J6" s="31"/>
      <c r="K6" s="10" t="s">
        <v>9</v>
      </c>
      <c r="L6" s="33"/>
      <c r="M6" s="10" t="s">
        <v>10</v>
      </c>
      <c r="N6" s="33"/>
      <c r="O6" s="31"/>
      <c r="P6" s="31"/>
      <c r="Q6" s="10" t="s">
        <v>13</v>
      </c>
      <c r="R6" s="33"/>
      <c r="S6" s="10" t="s">
        <v>14</v>
      </c>
      <c r="T6" s="33"/>
      <c r="U6" s="10" t="s">
        <v>15</v>
      </c>
      <c r="V6" s="33"/>
      <c r="W6" s="31"/>
      <c r="X6" s="10" t="s">
        <v>17</v>
      </c>
      <c r="Y6" s="33"/>
      <c r="Z6" s="39"/>
      <c r="AA6" s="31"/>
      <c r="AB6" s="35"/>
      <c r="AC6" s="37"/>
      <c r="AD6" s="2"/>
      <c r="AE6" s="2"/>
    </row>
    <row r="7" spans="1:31" x14ac:dyDescent="0.3">
      <c r="A7" s="19" t="s">
        <v>60</v>
      </c>
      <c r="B7" s="17">
        <v>10316</v>
      </c>
      <c r="C7" s="17">
        <v>3847</v>
      </c>
      <c r="D7" s="17">
        <v>101</v>
      </c>
      <c r="E7" s="17">
        <f t="shared" ref="E7" si="0">C7/B7*100</f>
        <v>37.291585886002323</v>
      </c>
      <c r="F7" s="18">
        <v>44</v>
      </c>
      <c r="G7" s="17">
        <f t="shared" ref="G7" si="1">D7/B7*100</f>
        <v>0.9790616518030244</v>
      </c>
      <c r="H7" s="18">
        <v>44</v>
      </c>
      <c r="I7" s="17">
        <v>2541</v>
      </c>
      <c r="J7" s="17">
        <v>165</v>
      </c>
      <c r="K7" s="17">
        <f t="shared" ref="K7" si="2">I7/B7*100</f>
        <v>24.631640170608762</v>
      </c>
      <c r="L7" s="18">
        <v>45</v>
      </c>
      <c r="M7" s="17">
        <f t="shared" ref="M7" si="3">J7/B7*100</f>
        <v>1.5994571539356339</v>
      </c>
      <c r="N7" s="18">
        <v>43</v>
      </c>
      <c r="O7" s="17">
        <v>743</v>
      </c>
      <c r="P7" s="17">
        <v>87</v>
      </c>
      <c r="Q7" s="17">
        <f t="shared" ref="Q7" si="4">O7/B7*100</f>
        <v>7.2024040325707634</v>
      </c>
      <c r="R7" s="18">
        <v>44</v>
      </c>
      <c r="S7" s="17">
        <f t="shared" ref="S7" si="5">P7/B7*100</f>
        <v>0.84335013571151618</v>
      </c>
      <c r="T7" s="18">
        <v>45</v>
      </c>
      <c r="U7" s="17">
        <f t="shared" ref="U7" si="6">O7/I7*100</f>
        <v>29.240456513183787</v>
      </c>
      <c r="V7" s="18">
        <v>30</v>
      </c>
      <c r="W7" s="17">
        <v>3</v>
      </c>
      <c r="X7" s="17">
        <f t="shared" ref="X7" si="7">W7/B7*100</f>
        <v>2.9081039162466071E-2</v>
      </c>
      <c r="Y7" s="18">
        <v>35</v>
      </c>
      <c r="Z7" s="18">
        <f t="shared" ref="Z7" si="8">F7+H7+L7+N7+R7+T7+V7+Y7</f>
        <v>330</v>
      </c>
      <c r="AA7" s="17" t="s">
        <v>77</v>
      </c>
      <c r="AB7" s="17" t="s">
        <v>77</v>
      </c>
      <c r="AC7" s="27">
        <v>1</v>
      </c>
      <c r="AD7" s="2"/>
      <c r="AE7" s="2"/>
    </row>
    <row r="8" spans="1:31" x14ac:dyDescent="0.3">
      <c r="A8" s="19" t="s">
        <v>59</v>
      </c>
      <c r="B8" s="17">
        <v>11711</v>
      </c>
      <c r="C8" s="17">
        <v>2235</v>
      </c>
      <c r="D8" s="17">
        <v>62</v>
      </c>
      <c r="E8" s="17">
        <f t="shared" ref="E8:E51" si="9">C8/B8*100</f>
        <v>19.084621296217232</v>
      </c>
      <c r="F8" s="18">
        <v>35</v>
      </c>
      <c r="G8" s="17">
        <f t="shared" ref="G8:G51" si="10">D8/B8*100</f>
        <v>0.52941678763555633</v>
      </c>
      <c r="H8" s="18">
        <v>35</v>
      </c>
      <c r="I8" s="17">
        <v>1053</v>
      </c>
      <c r="J8" s="17">
        <v>90</v>
      </c>
      <c r="K8" s="17">
        <f t="shared" ref="K8:K51" si="11">I8/B8*100</f>
        <v>8.9915464093587225</v>
      </c>
      <c r="L8" s="18">
        <v>33</v>
      </c>
      <c r="M8" s="17">
        <f t="shared" ref="M8:M51" si="12">J8/B8*100</f>
        <v>0.76850824011613017</v>
      </c>
      <c r="N8" s="18">
        <v>36</v>
      </c>
      <c r="O8" s="17">
        <v>403</v>
      </c>
      <c r="P8" s="17">
        <v>60</v>
      </c>
      <c r="Q8" s="17">
        <f t="shared" ref="Q8:Q51" si="13">O8/B8*100</f>
        <v>3.4412091196311159</v>
      </c>
      <c r="R8" s="18">
        <v>38</v>
      </c>
      <c r="S8" s="17">
        <f t="shared" ref="S8:S51" si="14">P8/B8*100</f>
        <v>0.51233882674408671</v>
      </c>
      <c r="T8" s="18">
        <v>43</v>
      </c>
      <c r="U8" s="17">
        <f t="shared" ref="U8:U51" si="15">O8/I8*100</f>
        <v>38.271604938271601</v>
      </c>
      <c r="V8" s="18">
        <v>37</v>
      </c>
      <c r="W8" s="17">
        <v>5</v>
      </c>
      <c r="X8" s="17">
        <f t="shared" ref="X8:X51" si="16">W8/B8*100</f>
        <v>4.2694902228673892E-2</v>
      </c>
      <c r="Y8" s="18">
        <v>38</v>
      </c>
      <c r="Z8" s="18">
        <f t="shared" ref="Z8:Z51" si="17">F8+H8+L8+N8+R8+T8+V8+Y8</f>
        <v>295</v>
      </c>
      <c r="AA8" s="17" t="s">
        <v>77</v>
      </c>
      <c r="AB8" s="17" t="s">
        <v>77</v>
      </c>
      <c r="AC8" s="27">
        <v>2</v>
      </c>
      <c r="AD8" s="2"/>
      <c r="AE8" s="2"/>
    </row>
    <row r="9" spans="1:31" x14ac:dyDescent="0.3">
      <c r="A9" s="16" t="s">
        <v>58</v>
      </c>
      <c r="B9" s="17">
        <v>3425</v>
      </c>
      <c r="C9" s="17">
        <v>564</v>
      </c>
      <c r="D9" s="17">
        <v>2</v>
      </c>
      <c r="E9" s="17">
        <f t="shared" si="9"/>
        <v>16.467153284671532</v>
      </c>
      <c r="F9" s="18">
        <v>30</v>
      </c>
      <c r="G9" s="17">
        <f t="shared" si="10"/>
        <v>5.8394160583941611E-2</v>
      </c>
      <c r="H9" s="18">
        <v>13</v>
      </c>
      <c r="I9" s="17">
        <v>259</v>
      </c>
      <c r="J9" s="17">
        <v>23</v>
      </c>
      <c r="K9" s="17">
        <f t="shared" si="11"/>
        <v>7.562043795620438</v>
      </c>
      <c r="L9" s="18">
        <v>26</v>
      </c>
      <c r="M9" s="17">
        <f t="shared" si="12"/>
        <v>0.67153284671532842</v>
      </c>
      <c r="N9" s="18">
        <v>32</v>
      </c>
      <c r="O9" s="17">
        <v>122</v>
      </c>
      <c r="P9" s="17">
        <v>7</v>
      </c>
      <c r="Q9" s="17">
        <f t="shared" si="13"/>
        <v>3.5620437956204376</v>
      </c>
      <c r="R9" s="18">
        <v>40</v>
      </c>
      <c r="S9" s="17">
        <f t="shared" si="14"/>
        <v>0.20437956204379565</v>
      </c>
      <c r="T9" s="18">
        <v>35</v>
      </c>
      <c r="U9" s="17">
        <f t="shared" si="15"/>
        <v>47.104247104247108</v>
      </c>
      <c r="V9" s="18">
        <v>40</v>
      </c>
      <c r="W9" s="17">
        <v>8</v>
      </c>
      <c r="X9" s="17">
        <f t="shared" si="16"/>
        <v>0.23357664233576644</v>
      </c>
      <c r="Y9" s="18">
        <v>45</v>
      </c>
      <c r="Z9" s="18">
        <f t="shared" si="17"/>
        <v>261</v>
      </c>
      <c r="AA9" s="17" t="s">
        <v>77</v>
      </c>
      <c r="AB9" s="17" t="s">
        <v>77</v>
      </c>
      <c r="AC9" s="27">
        <v>3</v>
      </c>
      <c r="AD9" s="2"/>
      <c r="AE9" s="2"/>
    </row>
    <row r="10" spans="1:31" x14ac:dyDescent="0.3">
      <c r="A10" s="19" t="s">
        <v>32</v>
      </c>
      <c r="B10" s="17">
        <v>19944</v>
      </c>
      <c r="C10" s="17">
        <v>2254</v>
      </c>
      <c r="D10" s="17">
        <v>144</v>
      </c>
      <c r="E10" s="17">
        <f t="shared" si="9"/>
        <v>11.301644604893703</v>
      </c>
      <c r="F10" s="18">
        <v>15</v>
      </c>
      <c r="G10" s="17">
        <f t="shared" si="10"/>
        <v>0.72202166064981954</v>
      </c>
      <c r="H10" s="18">
        <v>40</v>
      </c>
      <c r="I10" s="17">
        <v>1453</v>
      </c>
      <c r="J10" s="17">
        <v>141</v>
      </c>
      <c r="K10" s="17">
        <f t="shared" si="11"/>
        <v>7.2853991175290815</v>
      </c>
      <c r="L10" s="18">
        <v>24</v>
      </c>
      <c r="M10" s="17">
        <f t="shared" si="12"/>
        <v>0.70697954271961494</v>
      </c>
      <c r="N10" s="18">
        <v>33</v>
      </c>
      <c r="O10" s="17">
        <v>542</v>
      </c>
      <c r="P10" s="17">
        <v>95</v>
      </c>
      <c r="Q10" s="17">
        <f t="shared" si="13"/>
        <v>2.7176093060569597</v>
      </c>
      <c r="R10" s="18">
        <v>36</v>
      </c>
      <c r="S10" s="17">
        <f t="shared" si="14"/>
        <v>0.47633373445647814</v>
      </c>
      <c r="T10" s="18">
        <v>41</v>
      </c>
      <c r="U10" s="17">
        <f t="shared" si="15"/>
        <v>37.302133516861666</v>
      </c>
      <c r="V10" s="18">
        <v>36</v>
      </c>
      <c r="W10" s="17">
        <v>3</v>
      </c>
      <c r="X10" s="17">
        <f t="shared" si="16"/>
        <v>1.5042117930204574E-2</v>
      </c>
      <c r="Y10" s="18">
        <v>28</v>
      </c>
      <c r="Z10" s="18">
        <f t="shared" si="17"/>
        <v>253</v>
      </c>
      <c r="AA10" s="17" t="s">
        <v>77</v>
      </c>
      <c r="AB10" s="17" t="s">
        <v>77</v>
      </c>
      <c r="AC10" s="27">
        <v>4</v>
      </c>
      <c r="AD10" s="2"/>
      <c r="AE10" s="2"/>
    </row>
    <row r="11" spans="1:31" x14ac:dyDescent="0.3">
      <c r="A11" s="19" t="s">
        <v>33</v>
      </c>
      <c r="B11" s="17">
        <v>62869</v>
      </c>
      <c r="C11" s="17">
        <v>15852</v>
      </c>
      <c r="D11" s="17">
        <v>156</v>
      </c>
      <c r="E11" s="17">
        <f t="shared" si="9"/>
        <v>25.214334568706359</v>
      </c>
      <c r="F11" s="18">
        <v>37</v>
      </c>
      <c r="G11" s="17">
        <f t="shared" si="10"/>
        <v>0.24813501089567197</v>
      </c>
      <c r="H11" s="18">
        <v>27</v>
      </c>
      <c r="I11" s="17">
        <v>5246</v>
      </c>
      <c r="J11" s="17">
        <v>314</v>
      </c>
      <c r="K11" s="17">
        <f t="shared" si="11"/>
        <v>8.3443350458890695</v>
      </c>
      <c r="L11" s="18">
        <v>32</v>
      </c>
      <c r="M11" s="17">
        <f t="shared" si="12"/>
        <v>0.49945123987974999</v>
      </c>
      <c r="N11" s="18">
        <v>28</v>
      </c>
      <c r="O11" s="17">
        <v>4128</v>
      </c>
      <c r="P11" s="17">
        <v>89</v>
      </c>
      <c r="Q11" s="17">
        <f t="shared" si="13"/>
        <v>6.5660341344700885</v>
      </c>
      <c r="R11" s="18">
        <v>42</v>
      </c>
      <c r="S11" s="17">
        <f t="shared" si="14"/>
        <v>0.14156420493406924</v>
      </c>
      <c r="T11" s="18">
        <v>31</v>
      </c>
      <c r="U11" s="17">
        <f t="shared" si="15"/>
        <v>78.688524590163937</v>
      </c>
      <c r="V11" s="18">
        <v>43</v>
      </c>
      <c r="W11" s="17">
        <v>0</v>
      </c>
      <c r="X11" s="17">
        <f t="shared" si="16"/>
        <v>0</v>
      </c>
      <c r="Y11" s="18">
        <v>0</v>
      </c>
      <c r="Z11" s="18">
        <f t="shared" si="17"/>
        <v>240</v>
      </c>
      <c r="AA11" s="17" t="s">
        <v>77</v>
      </c>
      <c r="AB11" s="17" t="s">
        <v>77</v>
      </c>
      <c r="AC11" s="27">
        <v>5</v>
      </c>
      <c r="AD11" s="2"/>
      <c r="AE11" s="2"/>
    </row>
    <row r="12" spans="1:31" ht="30.6" x14ac:dyDescent="0.3">
      <c r="A12" s="26" t="s">
        <v>76</v>
      </c>
      <c r="B12" s="17">
        <v>466443</v>
      </c>
      <c r="C12" s="17">
        <v>54861</v>
      </c>
      <c r="D12" s="17">
        <v>826</v>
      </c>
      <c r="E12" s="17">
        <f t="shared" si="9"/>
        <v>11.761565721856689</v>
      </c>
      <c r="F12" s="18">
        <v>19</v>
      </c>
      <c r="G12" s="17">
        <f t="shared" si="10"/>
        <v>0.17708487425044431</v>
      </c>
      <c r="H12" s="18">
        <v>22</v>
      </c>
      <c r="I12" s="17">
        <v>27650</v>
      </c>
      <c r="J12" s="17">
        <v>1262</v>
      </c>
      <c r="K12" s="17">
        <f t="shared" si="11"/>
        <v>5.9278411295699582</v>
      </c>
      <c r="L12" s="18">
        <v>14</v>
      </c>
      <c r="M12" s="17">
        <f t="shared" si="12"/>
        <v>0.27055824613082413</v>
      </c>
      <c r="N12" s="18">
        <v>19</v>
      </c>
      <c r="O12" s="17">
        <v>34856</v>
      </c>
      <c r="P12" s="17">
        <v>503</v>
      </c>
      <c r="Q12" s="17">
        <f t="shared" si="13"/>
        <v>7.472724427207611</v>
      </c>
      <c r="R12" s="18">
        <v>45</v>
      </c>
      <c r="S12" s="17">
        <f t="shared" si="14"/>
        <v>0.10783739921062167</v>
      </c>
      <c r="T12" s="18">
        <v>27</v>
      </c>
      <c r="U12" s="17">
        <f t="shared" si="15"/>
        <v>126.06148282097649</v>
      </c>
      <c r="V12" s="18">
        <v>45</v>
      </c>
      <c r="W12" s="17">
        <v>344</v>
      </c>
      <c r="X12" s="17">
        <f t="shared" si="16"/>
        <v>7.3749632859749212E-2</v>
      </c>
      <c r="Y12" s="18">
        <v>44</v>
      </c>
      <c r="Z12" s="18">
        <f t="shared" si="17"/>
        <v>235</v>
      </c>
      <c r="AA12" s="17" t="s">
        <v>77</v>
      </c>
      <c r="AB12" s="17" t="s">
        <v>77</v>
      </c>
      <c r="AC12" s="27">
        <v>6</v>
      </c>
      <c r="AD12" s="2"/>
      <c r="AE12" s="2"/>
    </row>
    <row r="13" spans="1:31" x14ac:dyDescent="0.3">
      <c r="A13" s="16" t="s">
        <v>72</v>
      </c>
      <c r="B13" s="17">
        <v>20600</v>
      </c>
      <c r="C13" s="17">
        <v>3458</v>
      </c>
      <c r="D13" s="17">
        <v>51</v>
      </c>
      <c r="E13" s="17">
        <f t="shared" si="9"/>
        <v>16.78640776699029</v>
      </c>
      <c r="F13" s="18">
        <v>31</v>
      </c>
      <c r="G13" s="17">
        <f t="shared" si="10"/>
        <v>0.24757281553398056</v>
      </c>
      <c r="H13" s="18">
        <v>26</v>
      </c>
      <c r="I13" s="17">
        <v>1465</v>
      </c>
      <c r="J13" s="17">
        <v>58</v>
      </c>
      <c r="K13" s="17">
        <f t="shared" si="11"/>
        <v>7.1116504854368934</v>
      </c>
      <c r="L13" s="18">
        <v>23</v>
      </c>
      <c r="M13" s="17">
        <f t="shared" si="12"/>
        <v>0.28155339805825241</v>
      </c>
      <c r="N13" s="18">
        <v>20</v>
      </c>
      <c r="O13" s="17">
        <v>1482</v>
      </c>
      <c r="P13" s="17">
        <v>12</v>
      </c>
      <c r="Q13" s="17">
        <f t="shared" si="13"/>
        <v>7.1941747572815533</v>
      </c>
      <c r="R13" s="18">
        <v>43</v>
      </c>
      <c r="S13" s="17">
        <f t="shared" si="14"/>
        <v>5.8252427184466021E-2</v>
      </c>
      <c r="T13" s="18">
        <v>18</v>
      </c>
      <c r="U13" s="17">
        <f t="shared" si="15"/>
        <v>101.16040955631401</v>
      </c>
      <c r="V13" s="18">
        <v>44</v>
      </c>
      <c r="W13" s="17">
        <v>1</v>
      </c>
      <c r="X13" s="17">
        <f t="shared" si="16"/>
        <v>4.8543689320388354E-3</v>
      </c>
      <c r="Y13" s="18">
        <v>25</v>
      </c>
      <c r="Z13" s="18">
        <f t="shared" si="17"/>
        <v>230</v>
      </c>
      <c r="AA13" s="17" t="s">
        <v>77</v>
      </c>
      <c r="AB13" s="17" t="s">
        <v>77</v>
      </c>
      <c r="AC13" s="27">
        <v>7</v>
      </c>
      <c r="AD13" s="2"/>
      <c r="AE13" s="2"/>
    </row>
    <row r="14" spans="1:31" x14ac:dyDescent="0.3">
      <c r="A14" s="19" t="s">
        <v>43</v>
      </c>
      <c r="B14" s="17">
        <v>16250</v>
      </c>
      <c r="C14" s="17">
        <v>1925</v>
      </c>
      <c r="D14" s="17">
        <v>92</v>
      </c>
      <c r="E14" s="17">
        <f t="shared" si="9"/>
        <v>11.846153846153847</v>
      </c>
      <c r="F14" s="18">
        <v>21</v>
      </c>
      <c r="G14" s="17">
        <f t="shared" si="10"/>
        <v>0.56615384615384623</v>
      </c>
      <c r="H14" s="18">
        <v>37</v>
      </c>
      <c r="I14" s="17">
        <v>1255</v>
      </c>
      <c r="J14" s="17">
        <v>220</v>
      </c>
      <c r="K14" s="17">
        <f t="shared" si="11"/>
        <v>7.7230769230769232</v>
      </c>
      <c r="L14" s="18">
        <v>29</v>
      </c>
      <c r="M14" s="17">
        <f t="shared" si="12"/>
        <v>1.3538461538461539</v>
      </c>
      <c r="N14" s="18">
        <v>42</v>
      </c>
      <c r="O14" s="17">
        <v>224</v>
      </c>
      <c r="P14" s="17">
        <v>52</v>
      </c>
      <c r="Q14" s="17">
        <f t="shared" si="13"/>
        <v>1.3784615384615384</v>
      </c>
      <c r="R14" s="18">
        <v>14</v>
      </c>
      <c r="S14" s="17">
        <f t="shared" si="14"/>
        <v>0.32</v>
      </c>
      <c r="T14" s="18">
        <v>39</v>
      </c>
      <c r="U14" s="17">
        <f t="shared" si="15"/>
        <v>17.848605577689245</v>
      </c>
      <c r="V14" s="18">
        <v>15</v>
      </c>
      <c r="W14" s="17">
        <v>4</v>
      </c>
      <c r="X14" s="17">
        <f t="shared" si="16"/>
        <v>2.4615384615384615E-2</v>
      </c>
      <c r="Y14" s="18">
        <v>33</v>
      </c>
      <c r="Z14" s="18">
        <f t="shared" si="17"/>
        <v>230</v>
      </c>
      <c r="AA14" s="17" t="s">
        <v>77</v>
      </c>
      <c r="AB14" s="17" t="s">
        <v>77</v>
      </c>
      <c r="AC14" s="27">
        <v>8</v>
      </c>
      <c r="AD14" s="2"/>
      <c r="AE14" s="2"/>
    </row>
    <row r="15" spans="1:31" x14ac:dyDescent="0.3">
      <c r="A15" s="19" t="s">
        <v>71</v>
      </c>
      <c r="B15" s="17">
        <v>6038</v>
      </c>
      <c r="C15" s="17">
        <v>654</v>
      </c>
      <c r="D15" s="17">
        <v>35</v>
      </c>
      <c r="E15" s="17">
        <f t="shared" si="9"/>
        <v>10.831401126200729</v>
      </c>
      <c r="F15" s="18">
        <v>14</v>
      </c>
      <c r="G15" s="17">
        <f t="shared" si="10"/>
        <v>0.57966213978138448</v>
      </c>
      <c r="H15" s="18">
        <v>39</v>
      </c>
      <c r="I15" s="21">
        <v>355</v>
      </c>
      <c r="J15" s="21">
        <v>58</v>
      </c>
      <c r="K15" s="17">
        <f t="shared" si="11"/>
        <v>5.8794302749254719</v>
      </c>
      <c r="L15" s="18">
        <v>13</v>
      </c>
      <c r="M15" s="17">
        <f t="shared" si="12"/>
        <v>0.96058297449486585</v>
      </c>
      <c r="N15" s="18">
        <v>40</v>
      </c>
      <c r="O15" s="21">
        <v>113</v>
      </c>
      <c r="P15" s="21">
        <v>6</v>
      </c>
      <c r="Q15" s="17">
        <f t="shared" si="13"/>
        <v>1.8714806227227561</v>
      </c>
      <c r="R15" s="18">
        <v>25</v>
      </c>
      <c r="S15" s="17">
        <f t="shared" si="14"/>
        <v>9.9370652533951651E-2</v>
      </c>
      <c r="T15" s="18">
        <v>26</v>
      </c>
      <c r="U15" s="17">
        <f t="shared" si="15"/>
        <v>31.83098591549296</v>
      </c>
      <c r="V15" s="18">
        <v>31</v>
      </c>
      <c r="W15" s="21">
        <v>3</v>
      </c>
      <c r="X15" s="17">
        <f t="shared" si="16"/>
        <v>4.9685326266975825E-2</v>
      </c>
      <c r="Y15" s="18">
        <v>39</v>
      </c>
      <c r="Z15" s="18">
        <f t="shared" si="17"/>
        <v>227</v>
      </c>
      <c r="AA15" s="17" t="s">
        <v>77</v>
      </c>
      <c r="AB15" s="17" t="s">
        <v>77</v>
      </c>
      <c r="AC15" s="27">
        <v>9</v>
      </c>
      <c r="AD15" s="2"/>
      <c r="AE15" s="2"/>
    </row>
    <row r="16" spans="1:31" x14ac:dyDescent="0.3">
      <c r="A16" s="16" t="s">
        <v>63</v>
      </c>
      <c r="B16" s="17">
        <v>5699</v>
      </c>
      <c r="C16" s="17">
        <v>2140</v>
      </c>
      <c r="D16" s="17">
        <v>44</v>
      </c>
      <c r="E16" s="17">
        <f t="shared" si="9"/>
        <v>37.550447446920508</v>
      </c>
      <c r="F16" s="18">
        <v>45</v>
      </c>
      <c r="G16" s="17">
        <f t="shared" si="10"/>
        <v>0.77206527460958063</v>
      </c>
      <c r="H16" s="18">
        <v>41</v>
      </c>
      <c r="I16" s="17">
        <v>433</v>
      </c>
      <c r="J16" s="17">
        <v>44</v>
      </c>
      <c r="K16" s="17">
        <f t="shared" si="11"/>
        <v>7.5978241796806456</v>
      </c>
      <c r="L16" s="18">
        <v>28</v>
      </c>
      <c r="M16" s="17">
        <f t="shared" si="12"/>
        <v>0.77206527460958063</v>
      </c>
      <c r="N16" s="18">
        <v>37</v>
      </c>
      <c r="O16" s="17">
        <v>65</v>
      </c>
      <c r="P16" s="17">
        <v>1</v>
      </c>
      <c r="Q16" s="17">
        <f t="shared" si="13"/>
        <v>1.1405509738550623</v>
      </c>
      <c r="R16" s="18">
        <v>12</v>
      </c>
      <c r="S16" s="17">
        <f t="shared" si="14"/>
        <v>1.7546938059308653E-2</v>
      </c>
      <c r="T16" s="18">
        <v>9</v>
      </c>
      <c r="U16" s="17">
        <f t="shared" si="15"/>
        <v>15.011547344110854</v>
      </c>
      <c r="V16" s="18">
        <v>11</v>
      </c>
      <c r="W16" s="17">
        <v>4</v>
      </c>
      <c r="X16" s="17">
        <f t="shared" si="16"/>
        <v>7.0187752237234613E-2</v>
      </c>
      <c r="Y16" s="18">
        <v>43</v>
      </c>
      <c r="Z16" s="18">
        <f t="shared" si="17"/>
        <v>226</v>
      </c>
      <c r="AA16" s="17" t="s">
        <v>77</v>
      </c>
      <c r="AB16" s="17" t="s">
        <v>77</v>
      </c>
      <c r="AC16" s="27">
        <v>10</v>
      </c>
      <c r="AD16" s="2"/>
      <c r="AE16" s="2"/>
    </row>
    <row r="17" spans="1:31" x14ac:dyDescent="0.3">
      <c r="A17" s="19" t="s">
        <v>39</v>
      </c>
      <c r="B17" s="17">
        <v>10944</v>
      </c>
      <c r="C17" s="17">
        <v>3561</v>
      </c>
      <c r="D17" s="17">
        <v>37</v>
      </c>
      <c r="E17" s="17">
        <f t="shared" si="9"/>
        <v>32.538377192982452</v>
      </c>
      <c r="F17" s="18">
        <v>41</v>
      </c>
      <c r="G17" s="17">
        <f t="shared" si="10"/>
        <v>0.33808479532163743</v>
      </c>
      <c r="H17" s="18">
        <v>31</v>
      </c>
      <c r="I17" s="17">
        <v>1602</v>
      </c>
      <c r="J17" s="17">
        <v>62</v>
      </c>
      <c r="K17" s="17">
        <f t="shared" si="11"/>
        <v>14.638157894736842</v>
      </c>
      <c r="L17" s="18">
        <v>42</v>
      </c>
      <c r="M17" s="17">
        <f t="shared" si="12"/>
        <v>0.56652046783625731</v>
      </c>
      <c r="N17" s="18">
        <v>29</v>
      </c>
      <c r="O17" s="17">
        <v>236</v>
      </c>
      <c r="P17" s="17">
        <v>31</v>
      </c>
      <c r="Q17" s="17">
        <f t="shared" si="13"/>
        <v>2.1564327485380117</v>
      </c>
      <c r="R17" s="18">
        <v>32</v>
      </c>
      <c r="S17" s="17">
        <f t="shared" si="14"/>
        <v>0.28326023391812866</v>
      </c>
      <c r="T17" s="18">
        <v>38</v>
      </c>
      <c r="U17" s="17">
        <f t="shared" si="15"/>
        <v>14.731585518102372</v>
      </c>
      <c r="V17" s="18">
        <v>10</v>
      </c>
      <c r="W17" s="17">
        <v>0</v>
      </c>
      <c r="X17" s="17">
        <f t="shared" si="16"/>
        <v>0</v>
      </c>
      <c r="Y17" s="18">
        <v>0</v>
      </c>
      <c r="Z17" s="18">
        <f t="shared" si="17"/>
        <v>223</v>
      </c>
      <c r="AA17" s="17" t="s">
        <v>77</v>
      </c>
      <c r="AB17" s="17" t="s">
        <v>77</v>
      </c>
      <c r="AC17" s="27">
        <v>11</v>
      </c>
      <c r="AD17" s="2"/>
      <c r="AE17" s="2"/>
    </row>
    <row r="18" spans="1:31" x14ac:dyDescent="0.3">
      <c r="A18" s="16" t="s">
        <v>68</v>
      </c>
      <c r="B18" s="17">
        <v>9582</v>
      </c>
      <c r="C18" s="17">
        <v>1488</v>
      </c>
      <c r="D18" s="17">
        <v>75</v>
      </c>
      <c r="E18" s="17">
        <f t="shared" si="9"/>
        <v>15.529117094552285</v>
      </c>
      <c r="F18" s="18">
        <v>29</v>
      </c>
      <c r="G18" s="17">
        <f t="shared" si="10"/>
        <v>0.78271759549154662</v>
      </c>
      <c r="H18" s="18">
        <v>42</v>
      </c>
      <c r="I18" s="21">
        <v>621</v>
      </c>
      <c r="J18" s="21">
        <v>82</v>
      </c>
      <c r="K18" s="17">
        <f t="shared" si="11"/>
        <v>6.4809016906700059</v>
      </c>
      <c r="L18" s="18">
        <v>16</v>
      </c>
      <c r="M18" s="17">
        <f t="shared" si="12"/>
        <v>0.85577123773742436</v>
      </c>
      <c r="N18" s="18">
        <v>38</v>
      </c>
      <c r="O18" s="21">
        <v>174</v>
      </c>
      <c r="P18" s="21">
        <v>53</v>
      </c>
      <c r="Q18" s="17">
        <f t="shared" si="13"/>
        <v>1.8159048215403883</v>
      </c>
      <c r="R18" s="18">
        <v>24</v>
      </c>
      <c r="S18" s="17">
        <f t="shared" si="14"/>
        <v>0.55312043414735967</v>
      </c>
      <c r="T18" s="18">
        <v>44</v>
      </c>
      <c r="U18" s="17">
        <f t="shared" si="15"/>
        <v>28.019323671497588</v>
      </c>
      <c r="V18" s="18">
        <v>29</v>
      </c>
      <c r="W18" s="21">
        <v>0</v>
      </c>
      <c r="X18" s="17">
        <f t="shared" si="16"/>
        <v>0</v>
      </c>
      <c r="Y18" s="18">
        <v>0</v>
      </c>
      <c r="Z18" s="18">
        <f t="shared" si="17"/>
        <v>222</v>
      </c>
      <c r="AA18" s="17" t="s">
        <v>77</v>
      </c>
      <c r="AB18" s="17" t="s">
        <v>77</v>
      </c>
      <c r="AC18" s="27">
        <v>12</v>
      </c>
      <c r="AD18" s="2"/>
      <c r="AE18" s="2"/>
    </row>
    <row r="19" spans="1:31" x14ac:dyDescent="0.3">
      <c r="A19" s="19" t="s">
        <v>42</v>
      </c>
      <c r="B19" s="17">
        <v>28709</v>
      </c>
      <c r="C19" s="17">
        <v>5124</v>
      </c>
      <c r="D19" s="17">
        <v>49</v>
      </c>
      <c r="E19" s="17">
        <f t="shared" si="9"/>
        <v>17.848061583475566</v>
      </c>
      <c r="F19" s="18">
        <v>34</v>
      </c>
      <c r="G19" s="17">
        <f t="shared" si="10"/>
        <v>0.17067818454143299</v>
      </c>
      <c r="H19" s="18">
        <v>21</v>
      </c>
      <c r="I19" s="17">
        <v>3885</v>
      </c>
      <c r="J19" s="17">
        <v>106</v>
      </c>
      <c r="K19" s="17">
        <f t="shared" si="11"/>
        <v>13.532341774356475</v>
      </c>
      <c r="L19" s="18">
        <v>41</v>
      </c>
      <c r="M19" s="17">
        <f t="shared" si="12"/>
        <v>0.36922219513044691</v>
      </c>
      <c r="N19" s="18">
        <v>23</v>
      </c>
      <c r="O19" s="17">
        <v>664</v>
      </c>
      <c r="P19" s="17">
        <v>26</v>
      </c>
      <c r="Q19" s="17">
        <f t="shared" si="13"/>
        <v>2.3128635619492148</v>
      </c>
      <c r="R19" s="18">
        <v>33</v>
      </c>
      <c r="S19" s="17">
        <f t="shared" si="14"/>
        <v>9.0563934654637926E-2</v>
      </c>
      <c r="T19" s="18">
        <v>24</v>
      </c>
      <c r="U19" s="17">
        <f t="shared" si="15"/>
        <v>17.09137709137709</v>
      </c>
      <c r="V19" s="18">
        <v>12</v>
      </c>
      <c r="W19" s="17">
        <v>6</v>
      </c>
      <c r="X19" s="17">
        <f t="shared" si="16"/>
        <v>2.0899369535685674E-2</v>
      </c>
      <c r="Y19" s="18">
        <v>31</v>
      </c>
      <c r="Z19" s="18">
        <f t="shared" si="17"/>
        <v>219</v>
      </c>
      <c r="AA19" s="17" t="s">
        <v>77</v>
      </c>
      <c r="AB19" s="17" t="s">
        <v>77</v>
      </c>
      <c r="AC19" s="27">
        <v>13</v>
      </c>
      <c r="AD19" s="2"/>
      <c r="AE19" s="2"/>
    </row>
    <row r="20" spans="1:31" x14ac:dyDescent="0.3">
      <c r="A20" s="19" t="s">
        <v>44</v>
      </c>
      <c r="B20" s="17">
        <v>7062</v>
      </c>
      <c r="C20" s="17">
        <v>689</v>
      </c>
      <c r="D20" s="17">
        <v>21</v>
      </c>
      <c r="E20" s="17">
        <f t="shared" si="9"/>
        <v>9.7564429340130285</v>
      </c>
      <c r="F20" s="25">
        <v>10</v>
      </c>
      <c r="G20" s="17">
        <f t="shared" si="10"/>
        <v>0.29736618521665253</v>
      </c>
      <c r="H20" s="18">
        <v>29</v>
      </c>
      <c r="I20" s="17">
        <v>488</v>
      </c>
      <c r="J20" s="17">
        <v>50</v>
      </c>
      <c r="K20" s="17">
        <f t="shared" si="11"/>
        <v>6.9102237326536393</v>
      </c>
      <c r="L20" s="18">
        <v>21</v>
      </c>
      <c r="M20" s="17">
        <f t="shared" si="12"/>
        <v>0.70801472670631549</v>
      </c>
      <c r="N20" s="18">
        <v>34</v>
      </c>
      <c r="O20" s="17">
        <v>217</v>
      </c>
      <c r="P20" s="17">
        <v>29</v>
      </c>
      <c r="Q20" s="17">
        <f t="shared" si="13"/>
        <v>3.0727839139054089</v>
      </c>
      <c r="R20" s="18">
        <v>37</v>
      </c>
      <c r="S20" s="17">
        <f t="shared" si="14"/>
        <v>0.41064854148966301</v>
      </c>
      <c r="T20" s="18">
        <v>40</v>
      </c>
      <c r="U20" s="17">
        <f t="shared" si="15"/>
        <v>44.467213114754102</v>
      </c>
      <c r="V20" s="18">
        <v>39</v>
      </c>
      <c r="W20" s="17">
        <v>0</v>
      </c>
      <c r="X20" s="17">
        <f t="shared" si="16"/>
        <v>0</v>
      </c>
      <c r="Y20" s="18">
        <v>0</v>
      </c>
      <c r="Z20" s="18">
        <f t="shared" si="17"/>
        <v>210</v>
      </c>
      <c r="AA20" s="17" t="s">
        <v>77</v>
      </c>
      <c r="AB20" s="17" t="s">
        <v>77</v>
      </c>
      <c r="AC20" s="27">
        <v>14</v>
      </c>
      <c r="AD20" s="2"/>
      <c r="AE20" s="2"/>
    </row>
    <row r="21" spans="1:31" x14ac:dyDescent="0.3">
      <c r="A21" s="19" t="s">
        <v>49</v>
      </c>
      <c r="B21" s="17">
        <v>4921</v>
      </c>
      <c r="C21" s="17">
        <v>1248</v>
      </c>
      <c r="D21" s="17">
        <v>27</v>
      </c>
      <c r="E21" s="17">
        <f t="shared" si="9"/>
        <v>25.360699044909573</v>
      </c>
      <c r="F21" s="18">
        <v>39</v>
      </c>
      <c r="G21" s="17">
        <f t="shared" si="10"/>
        <v>0.54866896972160129</v>
      </c>
      <c r="H21" s="18">
        <v>36</v>
      </c>
      <c r="I21" s="17">
        <v>750</v>
      </c>
      <c r="J21" s="17">
        <v>244</v>
      </c>
      <c r="K21" s="17">
        <f t="shared" si="11"/>
        <v>15.240804714488926</v>
      </c>
      <c r="L21" s="18">
        <v>43</v>
      </c>
      <c r="M21" s="17">
        <f t="shared" si="12"/>
        <v>4.9583418004470641</v>
      </c>
      <c r="N21" s="18">
        <v>45</v>
      </c>
      <c r="O21" s="17">
        <v>97</v>
      </c>
      <c r="P21" s="17">
        <v>2</v>
      </c>
      <c r="Q21" s="17">
        <f t="shared" si="13"/>
        <v>1.9711440764072343</v>
      </c>
      <c r="R21" s="18">
        <v>26</v>
      </c>
      <c r="S21" s="17">
        <f t="shared" si="14"/>
        <v>4.0642145905303802E-2</v>
      </c>
      <c r="T21" s="18">
        <v>12</v>
      </c>
      <c r="U21" s="17">
        <f t="shared" si="15"/>
        <v>12.933333333333334</v>
      </c>
      <c r="V21" s="18">
        <v>9</v>
      </c>
      <c r="W21" s="17">
        <v>0</v>
      </c>
      <c r="X21" s="17">
        <f t="shared" si="16"/>
        <v>0</v>
      </c>
      <c r="Y21" s="18">
        <v>0</v>
      </c>
      <c r="Z21" s="18">
        <f t="shared" si="17"/>
        <v>210</v>
      </c>
      <c r="AA21" s="17" t="s">
        <v>77</v>
      </c>
      <c r="AB21" s="17" t="s">
        <v>77</v>
      </c>
      <c r="AC21" s="27">
        <v>15</v>
      </c>
      <c r="AD21" s="2"/>
      <c r="AE21" s="2"/>
    </row>
    <row r="22" spans="1:31" x14ac:dyDescent="0.3">
      <c r="A22" s="19" t="s">
        <v>54</v>
      </c>
      <c r="B22" s="17">
        <v>16639</v>
      </c>
      <c r="C22" s="17">
        <v>1625</v>
      </c>
      <c r="D22" s="17">
        <v>206</v>
      </c>
      <c r="E22" s="17">
        <f t="shared" si="9"/>
        <v>9.766211911773544</v>
      </c>
      <c r="F22" s="18">
        <v>11</v>
      </c>
      <c r="G22" s="17">
        <f t="shared" si="10"/>
        <v>1.2380551715848307</v>
      </c>
      <c r="H22" s="18">
        <v>45</v>
      </c>
      <c r="I22" s="17">
        <v>1123</v>
      </c>
      <c r="J22" s="17">
        <v>337</v>
      </c>
      <c r="K22" s="17">
        <f t="shared" si="11"/>
        <v>6.7492036781056557</v>
      </c>
      <c r="L22" s="18">
        <v>17</v>
      </c>
      <c r="M22" s="17">
        <f t="shared" si="12"/>
        <v>2.025362101087806</v>
      </c>
      <c r="N22" s="18">
        <v>44</v>
      </c>
      <c r="O22" s="17">
        <v>284</v>
      </c>
      <c r="P22" s="17">
        <v>82</v>
      </c>
      <c r="Q22" s="17">
        <f t="shared" si="13"/>
        <v>1.706833343349961</v>
      </c>
      <c r="R22" s="18">
        <v>20</v>
      </c>
      <c r="S22" s="17">
        <f t="shared" si="14"/>
        <v>0.49281807800949573</v>
      </c>
      <c r="T22" s="18">
        <v>42</v>
      </c>
      <c r="U22" s="17">
        <f t="shared" si="15"/>
        <v>25.289403383793413</v>
      </c>
      <c r="V22" s="18">
        <v>26</v>
      </c>
      <c r="W22" s="17">
        <v>0</v>
      </c>
      <c r="X22" s="17">
        <f t="shared" si="16"/>
        <v>0</v>
      </c>
      <c r="Y22" s="18">
        <v>0</v>
      </c>
      <c r="Z22" s="18">
        <f t="shared" si="17"/>
        <v>205</v>
      </c>
      <c r="AA22" s="17" t="s">
        <v>77</v>
      </c>
      <c r="AB22" s="17" t="s">
        <v>77</v>
      </c>
      <c r="AC22" s="27">
        <v>16</v>
      </c>
      <c r="AD22" s="2"/>
      <c r="AE22" s="2"/>
    </row>
    <row r="23" spans="1:31" x14ac:dyDescent="0.3">
      <c r="A23" s="19" t="s">
        <v>41</v>
      </c>
      <c r="B23" s="17">
        <v>5705</v>
      </c>
      <c r="C23" s="17">
        <v>1874</v>
      </c>
      <c r="D23" s="17">
        <v>30</v>
      </c>
      <c r="E23" s="17">
        <f t="shared" si="9"/>
        <v>32.848378615249779</v>
      </c>
      <c r="F23" s="18">
        <v>42</v>
      </c>
      <c r="G23" s="17">
        <f t="shared" si="10"/>
        <v>0.52585451358457491</v>
      </c>
      <c r="H23" s="18">
        <v>34</v>
      </c>
      <c r="I23" s="17">
        <v>703</v>
      </c>
      <c r="J23" s="17">
        <v>76</v>
      </c>
      <c r="K23" s="17">
        <f t="shared" si="11"/>
        <v>12.322524101665206</v>
      </c>
      <c r="L23" s="18">
        <v>39</v>
      </c>
      <c r="M23" s="17">
        <f t="shared" si="12"/>
        <v>1.3321647677475899</v>
      </c>
      <c r="N23" s="18">
        <v>41</v>
      </c>
      <c r="O23" s="17">
        <v>73</v>
      </c>
      <c r="P23" s="17">
        <v>7</v>
      </c>
      <c r="Q23" s="17">
        <f t="shared" si="13"/>
        <v>1.2795793163891325</v>
      </c>
      <c r="R23" s="18">
        <v>13</v>
      </c>
      <c r="S23" s="17">
        <f t="shared" si="14"/>
        <v>0.1226993865030675</v>
      </c>
      <c r="T23" s="18">
        <v>30</v>
      </c>
      <c r="U23" s="17">
        <f t="shared" si="15"/>
        <v>10.38406827880512</v>
      </c>
      <c r="V23" s="18">
        <v>6</v>
      </c>
      <c r="W23" s="17">
        <v>0</v>
      </c>
      <c r="X23" s="17">
        <f t="shared" si="16"/>
        <v>0</v>
      </c>
      <c r="Y23" s="18">
        <v>0</v>
      </c>
      <c r="Z23" s="18">
        <f t="shared" si="17"/>
        <v>205</v>
      </c>
      <c r="AA23" s="17" t="s">
        <v>77</v>
      </c>
      <c r="AB23" s="17" t="s">
        <v>77</v>
      </c>
      <c r="AC23" s="27">
        <v>17</v>
      </c>
      <c r="AD23" s="2"/>
      <c r="AE23" s="2"/>
    </row>
    <row r="24" spans="1:31" x14ac:dyDescent="0.3">
      <c r="A24" s="16" t="s">
        <v>65</v>
      </c>
      <c r="B24" s="17">
        <v>28694</v>
      </c>
      <c r="C24" s="17">
        <v>3456</v>
      </c>
      <c r="D24" s="17">
        <v>72</v>
      </c>
      <c r="E24" s="17">
        <f t="shared" si="9"/>
        <v>12.044329825050532</v>
      </c>
      <c r="F24" s="18">
        <v>22</v>
      </c>
      <c r="G24" s="17">
        <f t="shared" si="10"/>
        <v>0.25092353802188611</v>
      </c>
      <c r="H24" s="18">
        <v>28</v>
      </c>
      <c r="I24" s="17">
        <v>1173</v>
      </c>
      <c r="J24" s="17">
        <v>75</v>
      </c>
      <c r="K24" s="17">
        <f t="shared" si="11"/>
        <v>4.0879626402732283</v>
      </c>
      <c r="L24" s="18">
        <v>4</v>
      </c>
      <c r="M24" s="17">
        <f t="shared" si="12"/>
        <v>0.26137868543946469</v>
      </c>
      <c r="N24" s="18">
        <v>17</v>
      </c>
      <c r="O24" s="17">
        <v>601</v>
      </c>
      <c r="P24" s="17">
        <v>23</v>
      </c>
      <c r="Q24" s="17">
        <f t="shared" si="13"/>
        <v>2.0945145326549106</v>
      </c>
      <c r="R24" s="18">
        <v>29</v>
      </c>
      <c r="S24" s="17">
        <f t="shared" si="14"/>
        <v>8.0156130201435846E-2</v>
      </c>
      <c r="T24" s="18">
        <v>20</v>
      </c>
      <c r="U24" s="17">
        <f t="shared" si="15"/>
        <v>51.236146632566069</v>
      </c>
      <c r="V24" s="18">
        <v>41</v>
      </c>
      <c r="W24" s="17">
        <v>7</v>
      </c>
      <c r="X24" s="17">
        <f t="shared" si="16"/>
        <v>2.4395343974350038E-2</v>
      </c>
      <c r="Y24" s="18">
        <v>32</v>
      </c>
      <c r="Z24" s="18">
        <f t="shared" si="17"/>
        <v>193</v>
      </c>
      <c r="AA24" s="17" t="s">
        <v>77</v>
      </c>
      <c r="AB24" s="17" t="s">
        <v>77</v>
      </c>
      <c r="AC24" s="27">
        <v>18</v>
      </c>
      <c r="AD24" s="2"/>
      <c r="AE24" s="2"/>
    </row>
    <row r="25" spans="1:31" x14ac:dyDescent="0.3">
      <c r="A25" s="16" t="s">
        <v>70</v>
      </c>
      <c r="B25" s="17">
        <v>6858</v>
      </c>
      <c r="C25" s="17">
        <v>945</v>
      </c>
      <c r="D25" s="17">
        <v>10</v>
      </c>
      <c r="E25" s="17">
        <f t="shared" si="9"/>
        <v>13.779527559055119</v>
      </c>
      <c r="F25" s="18">
        <v>25</v>
      </c>
      <c r="G25" s="17">
        <f t="shared" si="10"/>
        <v>0.14581510644502771</v>
      </c>
      <c r="H25" s="18">
        <v>19</v>
      </c>
      <c r="I25" s="21">
        <v>463</v>
      </c>
      <c r="J25" s="21">
        <v>25</v>
      </c>
      <c r="K25" s="17">
        <f t="shared" si="11"/>
        <v>6.7512394284047827</v>
      </c>
      <c r="L25" s="18">
        <v>19</v>
      </c>
      <c r="M25" s="17">
        <f t="shared" si="12"/>
        <v>0.36453776611256927</v>
      </c>
      <c r="N25" s="18">
        <v>22</v>
      </c>
      <c r="O25" s="21">
        <v>114</v>
      </c>
      <c r="P25" s="21">
        <v>6</v>
      </c>
      <c r="Q25" s="17">
        <f t="shared" si="13"/>
        <v>1.6622922134733158</v>
      </c>
      <c r="R25" s="18">
        <v>18</v>
      </c>
      <c r="S25" s="17">
        <f t="shared" si="14"/>
        <v>8.7489063867016631E-2</v>
      </c>
      <c r="T25" s="18">
        <v>23</v>
      </c>
      <c r="U25" s="17">
        <f t="shared" si="15"/>
        <v>24.622030237580994</v>
      </c>
      <c r="V25" s="18">
        <v>25</v>
      </c>
      <c r="W25" s="21">
        <v>4</v>
      </c>
      <c r="X25" s="17">
        <f t="shared" si="16"/>
        <v>5.8326042578011085E-2</v>
      </c>
      <c r="Y25" s="18">
        <v>41</v>
      </c>
      <c r="Z25" s="18">
        <f t="shared" si="17"/>
        <v>192</v>
      </c>
      <c r="AA25" s="17" t="s">
        <v>77</v>
      </c>
      <c r="AB25" s="17" t="s">
        <v>77</v>
      </c>
      <c r="AC25" s="27">
        <v>19</v>
      </c>
      <c r="AD25" s="2"/>
      <c r="AE25" s="2"/>
    </row>
    <row r="26" spans="1:31" x14ac:dyDescent="0.3">
      <c r="A26" s="19" t="s">
        <v>35</v>
      </c>
      <c r="B26" s="17">
        <v>16676</v>
      </c>
      <c r="C26" s="17">
        <v>2854</v>
      </c>
      <c r="D26" s="17">
        <v>33</v>
      </c>
      <c r="E26" s="17">
        <f t="shared" si="9"/>
        <v>17.114415927080834</v>
      </c>
      <c r="F26" s="18">
        <v>32</v>
      </c>
      <c r="G26" s="17">
        <f t="shared" si="10"/>
        <v>0.19788918205804751</v>
      </c>
      <c r="H26" s="18">
        <v>25</v>
      </c>
      <c r="I26" s="17">
        <v>1322</v>
      </c>
      <c r="J26" s="17">
        <v>69</v>
      </c>
      <c r="K26" s="17">
        <f t="shared" si="11"/>
        <v>7.9275605660829935</v>
      </c>
      <c r="L26" s="18">
        <v>30</v>
      </c>
      <c r="M26" s="17">
        <f t="shared" si="12"/>
        <v>0.41376828975773561</v>
      </c>
      <c r="N26" s="18">
        <v>25</v>
      </c>
      <c r="O26" s="17">
        <v>356</v>
      </c>
      <c r="P26" s="17">
        <v>14</v>
      </c>
      <c r="Q26" s="17">
        <f t="shared" si="13"/>
        <v>2.1348045094746944</v>
      </c>
      <c r="R26" s="18">
        <v>30</v>
      </c>
      <c r="S26" s="17">
        <f t="shared" si="14"/>
        <v>8.395298632765652E-2</v>
      </c>
      <c r="T26" s="18">
        <v>21</v>
      </c>
      <c r="U26" s="17">
        <f t="shared" si="15"/>
        <v>26.928895612708022</v>
      </c>
      <c r="V26" s="18">
        <v>28</v>
      </c>
      <c r="W26" s="17">
        <v>0</v>
      </c>
      <c r="X26" s="17">
        <f t="shared" si="16"/>
        <v>0</v>
      </c>
      <c r="Y26" s="18">
        <v>0</v>
      </c>
      <c r="Z26" s="18">
        <f t="shared" si="17"/>
        <v>191</v>
      </c>
      <c r="AA26" s="17" t="s">
        <v>77</v>
      </c>
      <c r="AB26" s="17" t="s">
        <v>77</v>
      </c>
      <c r="AC26" s="27">
        <v>20</v>
      </c>
      <c r="AD26" s="2"/>
      <c r="AE26" s="2"/>
    </row>
    <row r="27" spans="1:31" x14ac:dyDescent="0.3">
      <c r="A27" s="16" t="s">
        <v>57</v>
      </c>
      <c r="B27" s="17">
        <v>14706</v>
      </c>
      <c r="C27" s="17">
        <v>3569</v>
      </c>
      <c r="D27" s="17">
        <v>2</v>
      </c>
      <c r="E27" s="17">
        <f t="shared" si="9"/>
        <v>24.269005847953213</v>
      </c>
      <c r="F27" s="18">
        <v>36</v>
      </c>
      <c r="G27" s="17">
        <f t="shared" si="10"/>
        <v>1.3599891200870393E-2</v>
      </c>
      <c r="H27" s="18">
        <v>10</v>
      </c>
      <c r="I27" s="17">
        <v>862</v>
      </c>
      <c r="J27" s="17">
        <v>5</v>
      </c>
      <c r="K27" s="17">
        <f t="shared" si="11"/>
        <v>5.8615531075751397</v>
      </c>
      <c r="L27" s="18">
        <v>12</v>
      </c>
      <c r="M27" s="17">
        <f t="shared" si="12"/>
        <v>3.3999728002175982E-2</v>
      </c>
      <c r="N27" s="18">
        <v>11</v>
      </c>
      <c r="O27" s="17">
        <v>520</v>
      </c>
      <c r="P27" s="17">
        <v>3</v>
      </c>
      <c r="Q27" s="17">
        <f t="shared" si="13"/>
        <v>3.5359717122263024</v>
      </c>
      <c r="R27" s="18">
        <v>39</v>
      </c>
      <c r="S27" s="17">
        <f t="shared" si="14"/>
        <v>2.0399836801305589E-2</v>
      </c>
      <c r="T27" s="18">
        <v>10</v>
      </c>
      <c r="U27" s="17">
        <f t="shared" si="15"/>
        <v>60.324825986078892</v>
      </c>
      <c r="V27" s="18">
        <v>42</v>
      </c>
      <c r="W27" s="17">
        <v>3</v>
      </c>
      <c r="X27" s="17">
        <f t="shared" si="16"/>
        <v>2.0399836801305589E-2</v>
      </c>
      <c r="Y27" s="18">
        <v>30</v>
      </c>
      <c r="Z27" s="18">
        <f t="shared" si="17"/>
        <v>190</v>
      </c>
      <c r="AA27" s="17" t="s">
        <v>77</v>
      </c>
      <c r="AB27" s="17" t="s">
        <v>77</v>
      </c>
      <c r="AC27" s="27">
        <v>21</v>
      </c>
      <c r="AD27" s="2"/>
      <c r="AE27" s="2"/>
    </row>
    <row r="28" spans="1:31" x14ac:dyDescent="0.3">
      <c r="A28" s="20" t="s">
        <v>48</v>
      </c>
      <c r="B28" s="17">
        <v>6504</v>
      </c>
      <c r="C28" s="17">
        <v>745</v>
      </c>
      <c r="D28" s="17">
        <v>23</v>
      </c>
      <c r="E28" s="17">
        <f t="shared" si="9"/>
        <v>11.454489544895448</v>
      </c>
      <c r="F28" s="18">
        <v>17</v>
      </c>
      <c r="G28" s="17">
        <f t="shared" si="10"/>
        <v>0.35362853628536284</v>
      </c>
      <c r="H28" s="18">
        <v>32</v>
      </c>
      <c r="I28" s="17">
        <v>366</v>
      </c>
      <c r="J28" s="17">
        <v>28</v>
      </c>
      <c r="K28" s="17">
        <f t="shared" si="11"/>
        <v>5.6273062730627306</v>
      </c>
      <c r="L28" s="18">
        <v>10</v>
      </c>
      <c r="M28" s="17">
        <f t="shared" si="12"/>
        <v>0.43050430504305043</v>
      </c>
      <c r="N28" s="18">
        <v>26</v>
      </c>
      <c r="O28" s="17">
        <v>132</v>
      </c>
      <c r="P28" s="17">
        <v>12</v>
      </c>
      <c r="Q28" s="17">
        <f t="shared" si="13"/>
        <v>2.0295202952029521</v>
      </c>
      <c r="R28" s="18">
        <v>27</v>
      </c>
      <c r="S28" s="17">
        <f t="shared" si="14"/>
        <v>0.18450184501845018</v>
      </c>
      <c r="T28" s="18">
        <v>34</v>
      </c>
      <c r="U28" s="17">
        <f t="shared" si="15"/>
        <v>36.065573770491802</v>
      </c>
      <c r="V28" s="18">
        <v>35</v>
      </c>
      <c r="W28" s="17">
        <v>0</v>
      </c>
      <c r="X28" s="17">
        <f t="shared" si="16"/>
        <v>0</v>
      </c>
      <c r="Y28" s="18">
        <v>0</v>
      </c>
      <c r="Z28" s="18">
        <f t="shared" si="17"/>
        <v>181</v>
      </c>
      <c r="AA28" s="17" t="s">
        <v>77</v>
      </c>
      <c r="AB28" s="17" t="s">
        <v>77</v>
      </c>
      <c r="AC28" s="27">
        <v>22</v>
      </c>
      <c r="AD28" s="2"/>
      <c r="AE28" s="2"/>
    </row>
    <row r="29" spans="1:31" x14ac:dyDescent="0.3">
      <c r="A29" s="19" t="s">
        <v>45</v>
      </c>
      <c r="B29" s="17">
        <v>19708</v>
      </c>
      <c r="C29" s="17">
        <v>3458</v>
      </c>
      <c r="D29" s="17">
        <v>1</v>
      </c>
      <c r="E29" s="17">
        <f t="shared" si="9"/>
        <v>17.546174142480211</v>
      </c>
      <c r="F29" s="18">
        <v>33</v>
      </c>
      <c r="G29" s="17">
        <f t="shared" si="10"/>
        <v>5.0740815912319872E-3</v>
      </c>
      <c r="H29" s="18">
        <v>8</v>
      </c>
      <c r="I29" s="17">
        <v>1345</v>
      </c>
      <c r="J29" s="17">
        <v>4</v>
      </c>
      <c r="K29" s="17">
        <f t="shared" si="11"/>
        <v>6.8246397402070222</v>
      </c>
      <c r="L29" s="18">
        <v>20</v>
      </c>
      <c r="M29" s="17">
        <f t="shared" si="12"/>
        <v>2.0296326364927949E-2</v>
      </c>
      <c r="N29" s="18">
        <v>9</v>
      </c>
      <c r="O29" s="17">
        <v>457</v>
      </c>
      <c r="P29" s="17">
        <v>43</v>
      </c>
      <c r="Q29" s="17">
        <f t="shared" si="13"/>
        <v>2.3188552871930184</v>
      </c>
      <c r="R29" s="18">
        <v>34</v>
      </c>
      <c r="S29" s="17">
        <f t="shared" si="14"/>
        <v>0.21818550842297546</v>
      </c>
      <c r="T29" s="18">
        <v>36</v>
      </c>
      <c r="U29" s="17">
        <f t="shared" si="15"/>
        <v>33.977695167286242</v>
      </c>
      <c r="V29" s="18">
        <v>32</v>
      </c>
      <c r="W29" s="17">
        <v>0</v>
      </c>
      <c r="X29" s="17">
        <f t="shared" si="16"/>
        <v>0</v>
      </c>
      <c r="Y29" s="18">
        <v>0</v>
      </c>
      <c r="Z29" s="18">
        <f t="shared" si="17"/>
        <v>172</v>
      </c>
      <c r="AA29" s="17" t="s">
        <v>77</v>
      </c>
      <c r="AB29" s="17" t="s">
        <v>77</v>
      </c>
      <c r="AC29" s="27">
        <v>23</v>
      </c>
      <c r="AD29" s="2"/>
      <c r="AE29" s="2"/>
    </row>
    <row r="30" spans="1:31" x14ac:dyDescent="0.3">
      <c r="A30" s="19" t="s">
        <v>47</v>
      </c>
      <c r="B30" s="17">
        <v>24011</v>
      </c>
      <c r="C30" s="17">
        <v>3598</v>
      </c>
      <c r="D30" s="17">
        <v>77</v>
      </c>
      <c r="E30" s="17">
        <f t="shared" si="9"/>
        <v>14.984798633959434</v>
      </c>
      <c r="F30" s="18">
        <v>26</v>
      </c>
      <c r="G30" s="17">
        <f t="shared" si="10"/>
        <v>0.32068635208862606</v>
      </c>
      <c r="H30" s="18">
        <v>30</v>
      </c>
      <c r="I30" s="17">
        <v>1977</v>
      </c>
      <c r="J30" s="17">
        <v>114</v>
      </c>
      <c r="K30" s="17">
        <f t="shared" si="11"/>
        <v>8.2337262088209577</v>
      </c>
      <c r="L30" s="18">
        <v>31</v>
      </c>
      <c r="M30" s="17">
        <f t="shared" si="12"/>
        <v>0.47478239140393991</v>
      </c>
      <c r="N30" s="18">
        <v>27</v>
      </c>
      <c r="O30" s="17">
        <v>421</v>
      </c>
      <c r="P30" s="17">
        <v>11</v>
      </c>
      <c r="Q30" s="17">
        <f t="shared" si="13"/>
        <v>1.7533630419391113</v>
      </c>
      <c r="R30" s="18">
        <v>21</v>
      </c>
      <c r="S30" s="17">
        <f t="shared" si="14"/>
        <v>4.5812336012660868E-2</v>
      </c>
      <c r="T30" s="18">
        <v>15</v>
      </c>
      <c r="U30" s="17">
        <f t="shared" si="15"/>
        <v>21.29489124936773</v>
      </c>
      <c r="V30" s="18">
        <v>22</v>
      </c>
      <c r="W30" s="17">
        <v>0</v>
      </c>
      <c r="X30" s="17">
        <f t="shared" si="16"/>
        <v>0</v>
      </c>
      <c r="Y30" s="18">
        <v>0</v>
      </c>
      <c r="Z30" s="18">
        <f t="shared" si="17"/>
        <v>172</v>
      </c>
      <c r="AA30" s="17" t="s">
        <v>77</v>
      </c>
      <c r="AB30" s="17" t="s">
        <v>77</v>
      </c>
      <c r="AC30" s="27">
        <v>24</v>
      </c>
      <c r="AD30" s="2"/>
      <c r="AE30" s="2"/>
    </row>
    <row r="31" spans="1:31" x14ac:dyDescent="0.3">
      <c r="A31" s="16" t="s">
        <v>62</v>
      </c>
      <c r="B31" s="17">
        <v>8080</v>
      </c>
      <c r="C31" s="17">
        <v>759</v>
      </c>
      <c r="D31" s="17">
        <v>15</v>
      </c>
      <c r="E31" s="17">
        <f t="shared" si="9"/>
        <v>9.3935643564356432</v>
      </c>
      <c r="F31" s="18">
        <v>9</v>
      </c>
      <c r="G31" s="17">
        <f t="shared" si="10"/>
        <v>0.18564356435643564</v>
      </c>
      <c r="H31" s="18">
        <v>24</v>
      </c>
      <c r="I31" s="17">
        <v>571</v>
      </c>
      <c r="J31" s="17">
        <v>19</v>
      </c>
      <c r="K31" s="17">
        <f t="shared" si="11"/>
        <v>7.0668316831683162</v>
      </c>
      <c r="L31" s="18">
        <v>22</v>
      </c>
      <c r="M31" s="17">
        <f t="shared" si="12"/>
        <v>0.23514851485148514</v>
      </c>
      <c r="N31" s="18">
        <v>16</v>
      </c>
      <c r="O31" s="17">
        <v>118</v>
      </c>
      <c r="P31" s="17">
        <v>8</v>
      </c>
      <c r="Q31" s="17">
        <f t="shared" si="13"/>
        <v>1.4603960396039606</v>
      </c>
      <c r="R31" s="18">
        <v>16</v>
      </c>
      <c r="S31" s="17">
        <f t="shared" si="14"/>
        <v>9.9009900990099015E-2</v>
      </c>
      <c r="T31" s="18">
        <v>25</v>
      </c>
      <c r="U31" s="17">
        <f t="shared" si="15"/>
        <v>20.665499124343256</v>
      </c>
      <c r="V31" s="18">
        <v>21</v>
      </c>
      <c r="W31" s="17">
        <v>3</v>
      </c>
      <c r="X31" s="17">
        <f t="shared" si="16"/>
        <v>3.7128712871287127E-2</v>
      </c>
      <c r="Y31" s="18">
        <v>37</v>
      </c>
      <c r="Z31" s="18">
        <f t="shared" si="17"/>
        <v>170</v>
      </c>
      <c r="AA31" s="17" t="s">
        <v>77</v>
      </c>
      <c r="AB31" s="17" t="s">
        <v>77</v>
      </c>
      <c r="AC31" s="27">
        <v>25</v>
      </c>
      <c r="AD31" s="2"/>
      <c r="AE31" s="2"/>
    </row>
    <row r="32" spans="1:31" x14ac:dyDescent="0.3">
      <c r="A32" s="19" t="s">
        <v>75</v>
      </c>
      <c r="B32" s="21">
        <v>25152</v>
      </c>
      <c r="C32" s="17">
        <v>2951</v>
      </c>
      <c r="D32" s="21">
        <v>28</v>
      </c>
      <c r="E32" s="17">
        <f t="shared" si="9"/>
        <v>11.732665394402035</v>
      </c>
      <c r="F32" s="18">
        <v>18</v>
      </c>
      <c r="G32" s="17">
        <f t="shared" si="10"/>
        <v>0.11132315521628498</v>
      </c>
      <c r="H32" s="18">
        <v>18</v>
      </c>
      <c r="I32" s="21">
        <v>1869</v>
      </c>
      <c r="J32" s="21">
        <v>66</v>
      </c>
      <c r="K32" s="17">
        <f t="shared" si="11"/>
        <v>7.4308206106870225</v>
      </c>
      <c r="L32" s="18">
        <v>25</v>
      </c>
      <c r="M32" s="17">
        <f t="shared" si="12"/>
        <v>0.26240458015267176</v>
      </c>
      <c r="N32" s="18">
        <v>18</v>
      </c>
      <c r="O32" s="21">
        <v>358</v>
      </c>
      <c r="P32" s="21">
        <v>22</v>
      </c>
      <c r="Q32" s="17">
        <f t="shared" si="13"/>
        <v>1.4233460559796438</v>
      </c>
      <c r="R32" s="18">
        <v>15</v>
      </c>
      <c r="S32" s="17">
        <f t="shared" si="14"/>
        <v>8.7468193384223916E-2</v>
      </c>
      <c r="T32" s="18">
        <v>22</v>
      </c>
      <c r="U32" s="17">
        <f t="shared" si="15"/>
        <v>19.154628143392188</v>
      </c>
      <c r="V32" s="18">
        <v>16</v>
      </c>
      <c r="W32" s="21">
        <v>4</v>
      </c>
      <c r="X32" s="17">
        <f t="shared" si="16"/>
        <v>1.5903307888040712E-2</v>
      </c>
      <c r="Y32" s="18">
        <v>29</v>
      </c>
      <c r="Z32" s="18">
        <f t="shared" si="17"/>
        <v>161</v>
      </c>
      <c r="AA32" s="17" t="s">
        <v>77</v>
      </c>
      <c r="AB32" s="17" t="s">
        <v>77</v>
      </c>
      <c r="AC32" s="27">
        <v>26</v>
      </c>
      <c r="AD32" s="2"/>
      <c r="AE32" s="2"/>
    </row>
    <row r="33" spans="1:31" x14ac:dyDescent="0.3">
      <c r="A33" s="19" t="s">
        <v>55</v>
      </c>
      <c r="B33" s="17">
        <v>10519</v>
      </c>
      <c r="C33" s="17">
        <v>2654</v>
      </c>
      <c r="D33" s="17">
        <v>43</v>
      </c>
      <c r="E33" s="17">
        <f t="shared" si="9"/>
        <v>25.230535221979277</v>
      </c>
      <c r="F33" s="18">
        <v>38</v>
      </c>
      <c r="G33" s="17">
        <f t="shared" si="10"/>
        <v>0.40878410495294232</v>
      </c>
      <c r="H33" s="18">
        <v>33</v>
      </c>
      <c r="I33" s="17">
        <v>1208</v>
      </c>
      <c r="J33" s="17">
        <v>79</v>
      </c>
      <c r="K33" s="17">
        <f t="shared" si="11"/>
        <v>11.483981367050101</v>
      </c>
      <c r="L33" s="18">
        <v>37</v>
      </c>
      <c r="M33" s="17">
        <f t="shared" si="12"/>
        <v>0.75102196026238233</v>
      </c>
      <c r="N33" s="18">
        <v>35</v>
      </c>
      <c r="O33" s="17">
        <v>115</v>
      </c>
      <c r="P33" s="17">
        <v>0</v>
      </c>
      <c r="Q33" s="17">
        <f t="shared" si="13"/>
        <v>1.0932598155718225</v>
      </c>
      <c r="R33" s="18">
        <v>9</v>
      </c>
      <c r="S33" s="17">
        <f t="shared" si="14"/>
        <v>0</v>
      </c>
      <c r="T33" s="18">
        <v>0</v>
      </c>
      <c r="U33" s="17">
        <f t="shared" si="15"/>
        <v>9.5198675496688736</v>
      </c>
      <c r="V33" s="18">
        <v>5</v>
      </c>
      <c r="W33" s="17">
        <v>0</v>
      </c>
      <c r="X33" s="17">
        <f t="shared" si="16"/>
        <v>0</v>
      </c>
      <c r="Y33" s="18">
        <v>3</v>
      </c>
      <c r="Z33" s="18">
        <f t="shared" si="17"/>
        <v>160</v>
      </c>
      <c r="AA33" s="17" t="s">
        <v>77</v>
      </c>
      <c r="AB33" s="17" t="s">
        <v>77</v>
      </c>
      <c r="AC33" s="27">
        <v>27</v>
      </c>
      <c r="AD33" s="2"/>
      <c r="AE33" s="2"/>
    </row>
    <row r="34" spans="1:31" ht="20.399999999999999" x14ac:dyDescent="0.3">
      <c r="A34" s="16" t="s">
        <v>66</v>
      </c>
      <c r="B34" s="17">
        <v>5609</v>
      </c>
      <c r="C34" s="17">
        <v>562</v>
      </c>
      <c r="D34" s="17">
        <v>10</v>
      </c>
      <c r="E34" s="17">
        <f t="shared" si="9"/>
        <v>10.019611338919592</v>
      </c>
      <c r="F34" s="18">
        <v>12</v>
      </c>
      <c r="G34" s="17">
        <f t="shared" si="10"/>
        <v>0.1782848992690319</v>
      </c>
      <c r="H34" s="18">
        <v>23</v>
      </c>
      <c r="I34" s="17">
        <v>313</v>
      </c>
      <c r="J34" s="17">
        <v>21</v>
      </c>
      <c r="K34" s="17">
        <f t="shared" si="11"/>
        <v>5.5803173471206984</v>
      </c>
      <c r="L34" s="18">
        <v>9</v>
      </c>
      <c r="M34" s="17">
        <f t="shared" si="12"/>
        <v>0.37439828846496703</v>
      </c>
      <c r="N34" s="18">
        <v>24</v>
      </c>
      <c r="O34" s="17">
        <v>55</v>
      </c>
      <c r="P34" s="17">
        <v>8</v>
      </c>
      <c r="Q34" s="17">
        <f t="shared" si="13"/>
        <v>0.98056694597967553</v>
      </c>
      <c r="R34" s="18">
        <v>7</v>
      </c>
      <c r="S34" s="17">
        <f t="shared" si="14"/>
        <v>0.14262791941522554</v>
      </c>
      <c r="T34" s="18">
        <v>32</v>
      </c>
      <c r="U34" s="17">
        <f t="shared" si="15"/>
        <v>17.571884984025559</v>
      </c>
      <c r="V34" s="18">
        <v>13</v>
      </c>
      <c r="W34" s="17">
        <v>2</v>
      </c>
      <c r="X34" s="17">
        <f t="shared" si="16"/>
        <v>3.5656979853806385E-2</v>
      </c>
      <c r="Y34" s="18">
        <v>36</v>
      </c>
      <c r="Z34" s="18">
        <f t="shared" si="17"/>
        <v>156</v>
      </c>
      <c r="AA34" s="17" t="s">
        <v>77</v>
      </c>
      <c r="AB34" s="17" t="s">
        <v>77</v>
      </c>
      <c r="AC34" s="27">
        <v>28</v>
      </c>
      <c r="AD34" s="2"/>
      <c r="AE34" s="2"/>
    </row>
    <row r="35" spans="1:31" x14ac:dyDescent="0.3">
      <c r="A35" s="19" t="s">
        <v>34</v>
      </c>
      <c r="B35" s="17">
        <v>27067</v>
      </c>
      <c r="C35" s="17">
        <v>2159</v>
      </c>
      <c r="D35" s="17">
        <v>46</v>
      </c>
      <c r="E35" s="17">
        <f t="shared" si="9"/>
        <v>7.9765027524291572</v>
      </c>
      <c r="F35" s="18">
        <v>6</v>
      </c>
      <c r="G35" s="17">
        <f t="shared" si="10"/>
        <v>0.16994864595263606</v>
      </c>
      <c r="H35" s="18">
        <v>20</v>
      </c>
      <c r="I35" s="17">
        <v>1489</v>
      </c>
      <c r="J35" s="17">
        <v>154</v>
      </c>
      <c r="K35" s="17">
        <f t="shared" si="11"/>
        <v>5.5011637787711978</v>
      </c>
      <c r="L35" s="18">
        <v>8</v>
      </c>
      <c r="M35" s="17">
        <f t="shared" si="12"/>
        <v>0.56895851036317291</v>
      </c>
      <c r="N35" s="18">
        <v>30</v>
      </c>
      <c r="O35" s="17">
        <v>302</v>
      </c>
      <c r="P35" s="17">
        <v>45</v>
      </c>
      <c r="Q35" s="17">
        <f t="shared" si="13"/>
        <v>1.1157498060368716</v>
      </c>
      <c r="R35" s="18">
        <v>11</v>
      </c>
      <c r="S35" s="17">
        <f t="shared" si="14"/>
        <v>0.16625411017105701</v>
      </c>
      <c r="T35" s="18">
        <v>33</v>
      </c>
      <c r="U35" s="17">
        <f t="shared" si="15"/>
        <v>20.282068502350569</v>
      </c>
      <c r="V35" s="18">
        <v>19</v>
      </c>
      <c r="W35" s="17">
        <v>1</v>
      </c>
      <c r="X35" s="17">
        <f t="shared" si="16"/>
        <v>3.6945357815790446E-3</v>
      </c>
      <c r="Y35" s="18">
        <v>24</v>
      </c>
      <c r="Z35" s="18">
        <f t="shared" si="17"/>
        <v>151</v>
      </c>
      <c r="AA35" s="17" t="s">
        <v>77</v>
      </c>
      <c r="AB35" s="17" t="s">
        <v>77</v>
      </c>
      <c r="AC35" s="27">
        <v>29</v>
      </c>
      <c r="AD35" s="2"/>
      <c r="AE35" s="2"/>
    </row>
    <row r="36" spans="1:31" x14ac:dyDescent="0.3">
      <c r="A36" s="16" t="s">
        <v>53</v>
      </c>
      <c r="B36" s="17">
        <v>4878</v>
      </c>
      <c r="C36" s="17">
        <v>756</v>
      </c>
      <c r="D36" s="17">
        <v>0</v>
      </c>
      <c r="E36" s="17">
        <f t="shared" si="9"/>
        <v>15.498154981549817</v>
      </c>
      <c r="F36" s="18">
        <v>28</v>
      </c>
      <c r="G36" s="17">
        <f t="shared" si="10"/>
        <v>0</v>
      </c>
      <c r="H36" s="18">
        <v>0</v>
      </c>
      <c r="I36" s="17">
        <v>512</v>
      </c>
      <c r="J36" s="17">
        <v>0</v>
      </c>
      <c r="K36" s="17">
        <f t="shared" si="11"/>
        <v>10.49610496104961</v>
      </c>
      <c r="L36" s="18">
        <v>36</v>
      </c>
      <c r="M36" s="17">
        <f t="shared" si="12"/>
        <v>0</v>
      </c>
      <c r="N36" s="18">
        <v>0</v>
      </c>
      <c r="O36" s="17">
        <v>180</v>
      </c>
      <c r="P36" s="17">
        <v>1</v>
      </c>
      <c r="Q36" s="17">
        <f t="shared" si="13"/>
        <v>3.6900369003690034</v>
      </c>
      <c r="R36" s="18">
        <v>41</v>
      </c>
      <c r="S36" s="17">
        <f t="shared" si="14"/>
        <v>2.050020500205002E-2</v>
      </c>
      <c r="T36" s="18">
        <v>11</v>
      </c>
      <c r="U36" s="17">
        <f t="shared" si="15"/>
        <v>35.15625</v>
      </c>
      <c r="V36" s="18">
        <v>34</v>
      </c>
      <c r="W36" s="17">
        <v>0</v>
      </c>
      <c r="X36" s="17">
        <f t="shared" si="16"/>
        <v>0</v>
      </c>
      <c r="Y36" s="18">
        <v>0</v>
      </c>
      <c r="Z36" s="18">
        <f t="shared" si="17"/>
        <v>150</v>
      </c>
      <c r="AA36" s="17" t="s">
        <v>77</v>
      </c>
      <c r="AB36" s="17" t="s">
        <v>77</v>
      </c>
      <c r="AC36" s="27">
        <v>30</v>
      </c>
      <c r="AD36" s="2"/>
      <c r="AE36" s="2"/>
    </row>
    <row r="37" spans="1:31" x14ac:dyDescent="0.3">
      <c r="A37" s="24" t="s">
        <v>73</v>
      </c>
      <c r="B37" s="17">
        <v>13856</v>
      </c>
      <c r="C37" s="17">
        <v>1854</v>
      </c>
      <c r="D37" s="17">
        <v>13</v>
      </c>
      <c r="E37" s="17">
        <f t="shared" si="9"/>
        <v>13.380484988452658</v>
      </c>
      <c r="F37" s="18">
        <v>24</v>
      </c>
      <c r="G37" s="17">
        <f t="shared" si="10"/>
        <v>9.3822170900692836E-2</v>
      </c>
      <c r="H37" s="18">
        <v>17</v>
      </c>
      <c r="I37" s="21">
        <v>1052</v>
      </c>
      <c r="J37" s="21">
        <v>27</v>
      </c>
      <c r="K37" s="17">
        <f t="shared" si="11"/>
        <v>7.5923787528868356</v>
      </c>
      <c r="L37" s="18">
        <v>27</v>
      </c>
      <c r="M37" s="17">
        <f t="shared" si="12"/>
        <v>0.19486143187066976</v>
      </c>
      <c r="N37" s="18">
        <v>15</v>
      </c>
      <c r="O37" s="21">
        <v>247</v>
      </c>
      <c r="P37" s="21">
        <v>8</v>
      </c>
      <c r="Q37" s="17">
        <f t="shared" si="13"/>
        <v>1.7826212471131637</v>
      </c>
      <c r="R37" s="18">
        <v>22</v>
      </c>
      <c r="S37" s="17">
        <f t="shared" si="14"/>
        <v>5.7736720554272515E-2</v>
      </c>
      <c r="T37" s="18">
        <v>17</v>
      </c>
      <c r="U37" s="17">
        <f t="shared" si="15"/>
        <v>23.479087452471482</v>
      </c>
      <c r="V37" s="18">
        <v>23</v>
      </c>
      <c r="W37" s="21">
        <v>0</v>
      </c>
      <c r="X37" s="17">
        <f t="shared" si="16"/>
        <v>0</v>
      </c>
      <c r="Y37" s="18">
        <v>0</v>
      </c>
      <c r="Z37" s="18">
        <f t="shared" si="17"/>
        <v>145</v>
      </c>
      <c r="AA37" s="17" t="s">
        <v>77</v>
      </c>
      <c r="AB37" s="17" t="s">
        <v>77</v>
      </c>
      <c r="AC37" s="27">
        <v>31</v>
      </c>
      <c r="AD37" s="2"/>
      <c r="AE37" s="2"/>
    </row>
    <row r="38" spans="1:31" x14ac:dyDescent="0.3">
      <c r="A38" s="19" t="s">
        <v>40</v>
      </c>
      <c r="B38" s="17">
        <v>6452</v>
      </c>
      <c r="C38" s="17">
        <v>856</v>
      </c>
      <c r="D38" s="17">
        <v>1</v>
      </c>
      <c r="E38" s="17">
        <f t="shared" si="9"/>
        <v>13.267203967761935</v>
      </c>
      <c r="F38" s="18">
        <v>23</v>
      </c>
      <c r="G38" s="17">
        <f t="shared" si="10"/>
        <v>1.5499070055796652E-2</v>
      </c>
      <c r="H38" s="18">
        <v>11</v>
      </c>
      <c r="I38" s="17">
        <v>1472</v>
      </c>
      <c r="J38" s="17">
        <v>1</v>
      </c>
      <c r="K38" s="17">
        <f t="shared" si="11"/>
        <v>22.814631122132674</v>
      </c>
      <c r="L38" s="18">
        <v>44</v>
      </c>
      <c r="M38" s="17">
        <f t="shared" si="12"/>
        <v>1.5499070055796652E-2</v>
      </c>
      <c r="N38" s="18">
        <v>8</v>
      </c>
      <c r="O38" s="17">
        <v>68</v>
      </c>
      <c r="P38" s="17">
        <v>1</v>
      </c>
      <c r="Q38" s="17">
        <f t="shared" si="13"/>
        <v>1.0539367637941723</v>
      </c>
      <c r="R38" s="18">
        <v>8</v>
      </c>
      <c r="S38" s="17">
        <f t="shared" si="14"/>
        <v>1.5499070055796652E-2</v>
      </c>
      <c r="T38" s="18">
        <v>8</v>
      </c>
      <c r="U38" s="17">
        <f t="shared" si="15"/>
        <v>4.6195652173913038</v>
      </c>
      <c r="V38" s="18">
        <v>1</v>
      </c>
      <c r="W38" s="17">
        <v>4</v>
      </c>
      <c r="X38" s="17">
        <f t="shared" si="16"/>
        <v>6.1996280223186609E-2</v>
      </c>
      <c r="Y38" s="18">
        <v>42</v>
      </c>
      <c r="Z38" s="18">
        <f t="shared" si="17"/>
        <v>145</v>
      </c>
      <c r="AA38" s="17" t="s">
        <v>77</v>
      </c>
      <c r="AB38" s="17" t="s">
        <v>77</v>
      </c>
      <c r="AC38" s="27">
        <v>32</v>
      </c>
      <c r="AD38" s="2"/>
      <c r="AE38" s="2"/>
    </row>
    <row r="39" spans="1:31" x14ac:dyDescent="0.3">
      <c r="A39" s="16" t="s">
        <v>61</v>
      </c>
      <c r="B39" s="17">
        <v>35079</v>
      </c>
      <c r="C39" s="17">
        <v>3986</v>
      </c>
      <c r="D39" s="17">
        <v>2</v>
      </c>
      <c r="E39" s="17">
        <f t="shared" si="9"/>
        <v>11.362923686536105</v>
      </c>
      <c r="F39" s="18">
        <v>16</v>
      </c>
      <c r="G39" s="17">
        <f t="shared" si="10"/>
        <v>5.7014168020753158E-3</v>
      </c>
      <c r="H39" s="18">
        <v>9</v>
      </c>
      <c r="I39" s="17">
        <v>4226</v>
      </c>
      <c r="J39" s="17">
        <v>11</v>
      </c>
      <c r="K39" s="17">
        <f t="shared" si="11"/>
        <v>12.047093702785142</v>
      </c>
      <c r="L39" s="18">
        <v>38</v>
      </c>
      <c r="M39" s="17">
        <f t="shared" si="12"/>
        <v>3.1357792411414238E-2</v>
      </c>
      <c r="N39" s="18">
        <v>10</v>
      </c>
      <c r="O39" s="17">
        <v>752</v>
      </c>
      <c r="P39" s="17">
        <v>0</v>
      </c>
      <c r="Q39" s="17">
        <f t="shared" si="13"/>
        <v>2.1437327175803187</v>
      </c>
      <c r="R39" s="18">
        <v>31</v>
      </c>
      <c r="S39" s="17">
        <f t="shared" si="14"/>
        <v>0</v>
      </c>
      <c r="T39" s="18">
        <v>0</v>
      </c>
      <c r="U39" s="17">
        <f t="shared" si="15"/>
        <v>17.794604827259818</v>
      </c>
      <c r="V39" s="18">
        <v>14</v>
      </c>
      <c r="W39" s="17">
        <v>2</v>
      </c>
      <c r="X39" s="17">
        <f t="shared" si="16"/>
        <v>5.7014168020753158E-3</v>
      </c>
      <c r="Y39" s="18">
        <v>26</v>
      </c>
      <c r="Z39" s="18">
        <f t="shared" si="17"/>
        <v>144</v>
      </c>
      <c r="AA39" s="17" t="s">
        <v>77</v>
      </c>
      <c r="AB39" s="17" t="s">
        <v>77</v>
      </c>
      <c r="AC39" s="27">
        <v>33</v>
      </c>
      <c r="AD39" s="2"/>
      <c r="AE39" s="2"/>
    </row>
    <row r="40" spans="1:31" x14ac:dyDescent="0.3">
      <c r="A40" s="19" t="s">
        <v>37</v>
      </c>
      <c r="B40" s="17">
        <v>7667</v>
      </c>
      <c r="C40" s="17">
        <v>523</v>
      </c>
      <c r="D40" s="17">
        <v>5</v>
      </c>
      <c r="E40" s="17">
        <f t="shared" si="9"/>
        <v>6.8214425459762627</v>
      </c>
      <c r="F40" s="18">
        <v>3</v>
      </c>
      <c r="G40" s="17">
        <f t="shared" si="10"/>
        <v>6.5214555888874398E-2</v>
      </c>
      <c r="H40" s="18">
        <v>16</v>
      </c>
      <c r="I40" s="17">
        <v>323</v>
      </c>
      <c r="J40" s="17">
        <v>24</v>
      </c>
      <c r="K40" s="17">
        <f t="shared" si="11"/>
        <v>4.2128603104212861</v>
      </c>
      <c r="L40" s="18">
        <v>5</v>
      </c>
      <c r="M40" s="17">
        <f t="shared" si="12"/>
        <v>0.31302986826659712</v>
      </c>
      <c r="N40" s="18">
        <v>21</v>
      </c>
      <c r="O40" s="17">
        <v>139</v>
      </c>
      <c r="P40" s="17">
        <v>9</v>
      </c>
      <c r="Q40" s="17">
        <f t="shared" si="13"/>
        <v>1.8129646537107085</v>
      </c>
      <c r="R40" s="18">
        <v>23</v>
      </c>
      <c r="S40" s="17">
        <f t="shared" si="14"/>
        <v>0.11738620059997393</v>
      </c>
      <c r="T40" s="18">
        <v>29</v>
      </c>
      <c r="U40" s="17">
        <f t="shared" si="15"/>
        <v>43.034055727554176</v>
      </c>
      <c r="V40" s="18">
        <v>38</v>
      </c>
      <c r="W40" s="17">
        <v>0</v>
      </c>
      <c r="X40" s="17">
        <f t="shared" si="16"/>
        <v>0</v>
      </c>
      <c r="Y40" s="18">
        <v>0</v>
      </c>
      <c r="Z40" s="18">
        <f t="shared" si="17"/>
        <v>135</v>
      </c>
      <c r="AA40" s="17" t="s">
        <v>77</v>
      </c>
      <c r="AB40" s="17" t="s">
        <v>77</v>
      </c>
      <c r="AC40" s="27">
        <v>34</v>
      </c>
    </row>
    <row r="41" spans="1:31" x14ac:dyDescent="0.3">
      <c r="A41" s="19" t="s">
        <v>50</v>
      </c>
      <c r="B41" s="17">
        <v>7408</v>
      </c>
      <c r="C41" s="17">
        <v>1974</v>
      </c>
      <c r="D41" s="17">
        <v>0</v>
      </c>
      <c r="E41" s="17">
        <f t="shared" si="9"/>
        <v>26.646868250539956</v>
      </c>
      <c r="F41" s="18">
        <v>40</v>
      </c>
      <c r="G41" s="17">
        <f t="shared" si="10"/>
        <v>0</v>
      </c>
      <c r="H41" s="18">
        <v>0</v>
      </c>
      <c r="I41" s="17">
        <v>929</v>
      </c>
      <c r="J41" s="17">
        <v>0</v>
      </c>
      <c r="K41" s="17">
        <f t="shared" si="11"/>
        <v>12.540496760259179</v>
      </c>
      <c r="L41" s="18">
        <v>40</v>
      </c>
      <c r="M41" s="17">
        <f t="shared" si="12"/>
        <v>0</v>
      </c>
      <c r="N41" s="18">
        <v>0</v>
      </c>
      <c r="O41" s="17">
        <v>187</v>
      </c>
      <c r="P41" s="17">
        <v>0</v>
      </c>
      <c r="Q41" s="17">
        <f t="shared" si="13"/>
        <v>2.5242980561555073</v>
      </c>
      <c r="R41" s="18">
        <v>35</v>
      </c>
      <c r="S41" s="17">
        <f t="shared" si="14"/>
        <v>0</v>
      </c>
      <c r="T41" s="18">
        <v>0</v>
      </c>
      <c r="U41" s="17">
        <f t="shared" si="15"/>
        <v>20.129171151776106</v>
      </c>
      <c r="V41" s="18">
        <v>18</v>
      </c>
      <c r="W41" s="17">
        <v>0</v>
      </c>
      <c r="X41" s="17">
        <f t="shared" si="16"/>
        <v>0</v>
      </c>
      <c r="Y41" s="18">
        <v>0</v>
      </c>
      <c r="Z41" s="18">
        <f t="shared" si="17"/>
        <v>133</v>
      </c>
      <c r="AA41" s="17" t="s">
        <v>77</v>
      </c>
      <c r="AB41" s="17" t="s">
        <v>77</v>
      </c>
      <c r="AC41" s="27">
        <v>35</v>
      </c>
    </row>
    <row r="42" spans="1:31" ht="20.399999999999999" x14ac:dyDescent="0.3">
      <c r="A42" s="16" t="s">
        <v>46</v>
      </c>
      <c r="B42" s="17">
        <v>7472</v>
      </c>
      <c r="C42" s="17">
        <v>2563</v>
      </c>
      <c r="D42" s="17">
        <v>0</v>
      </c>
      <c r="E42" s="17">
        <f t="shared" si="9"/>
        <v>34.301391862955036</v>
      </c>
      <c r="F42" s="18">
        <v>43</v>
      </c>
      <c r="G42" s="17">
        <f t="shared" si="10"/>
        <v>0</v>
      </c>
      <c r="H42" s="18">
        <v>0</v>
      </c>
      <c r="I42" s="17">
        <v>756</v>
      </c>
      <c r="J42" s="17">
        <v>1</v>
      </c>
      <c r="K42" s="17">
        <f t="shared" si="11"/>
        <v>10.117773019271949</v>
      </c>
      <c r="L42" s="18">
        <v>35</v>
      </c>
      <c r="M42" s="17">
        <f t="shared" si="12"/>
        <v>1.3383297644539615E-2</v>
      </c>
      <c r="N42" s="18">
        <v>7</v>
      </c>
      <c r="O42" s="17">
        <v>154</v>
      </c>
      <c r="P42" s="17">
        <v>0</v>
      </c>
      <c r="Q42" s="17">
        <f t="shared" si="13"/>
        <v>2.0610278372591004</v>
      </c>
      <c r="R42" s="18">
        <v>28</v>
      </c>
      <c r="S42" s="17">
        <f t="shared" si="14"/>
        <v>0</v>
      </c>
      <c r="T42" s="18">
        <v>0</v>
      </c>
      <c r="U42" s="17">
        <f t="shared" si="15"/>
        <v>20.37037037037037</v>
      </c>
      <c r="V42" s="18">
        <v>20</v>
      </c>
      <c r="W42" s="17">
        <v>0</v>
      </c>
      <c r="X42" s="17">
        <f t="shared" si="16"/>
        <v>0</v>
      </c>
      <c r="Y42" s="18">
        <v>0</v>
      </c>
      <c r="Z42" s="18">
        <f t="shared" si="17"/>
        <v>133</v>
      </c>
      <c r="AA42" s="17" t="s">
        <v>77</v>
      </c>
      <c r="AB42" s="17" t="s">
        <v>77</v>
      </c>
      <c r="AC42" s="27">
        <v>36</v>
      </c>
    </row>
    <row r="43" spans="1:31" x14ac:dyDescent="0.3">
      <c r="A43" s="19" t="s">
        <v>69</v>
      </c>
      <c r="B43" s="17">
        <v>19928</v>
      </c>
      <c r="C43" s="17">
        <v>1147</v>
      </c>
      <c r="D43" s="17">
        <v>177</v>
      </c>
      <c r="E43" s="17">
        <f t="shared" si="9"/>
        <v>5.7557205941389</v>
      </c>
      <c r="F43" s="18">
        <v>1</v>
      </c>
      <c r="G43" s="17">
        <f t="shared" si="10"/>
        <v>0.88819751103974309</v>
      </c>
      <c r="H43" s="18">
        <v>43</v>
      </c>
      <c r="I43" s="21">
        <v>775</v>
      </c>
      <c r="J43" s="21">
        <v>187</v>
      </c>
      <c r="K43" s="17">
        <f t="shared" si="11"/>
        <v>3.8890004014452026</v>
      </c>
      <c r="L43" s="18">
        <v>2</v>
      </c>
      <c r="M43" s="17">
        <f t="shared" si="12"/>
        <v>0.93837816138097152</v>
      </c>
      <c r="N43" s="18">
        <v>39</v>
      </c>
      <c r="O43" s="21">
        <v>89</v>
      </c>
      <c r="P43" s="21">
        <v>50</v>
      </c>
      <c r="Q43" s="17">
        <f t="shared" si="13"/>
        <v>0.44660778803693291</v>
      </c>
      <c r="R43" s="18">
        <v>3</v>
      </c>
      <c r="S43" s="17">
        <f t="shared" si="14"/>
        <v>0.25090325170614208</v>
      </c>
      <c r="T43" s="18">
        <v>37</v>
      </c>
      <c r="U43" s="17">
        <f t="shared" si="15"/>
        <v>11.483870967741936</v>
      </c>
      <c r="V43" s="18">
        <v>7</v>
      </c>
      <c r="W43" s="21">
        <v>0</v>
      </c>
      <c r="X43" s="17">
        <f t="shared" si="16"/>
        <v>0</v>
      </c>
      <c r="Y43" s="18">
        <v>0</v>
      </c>
      <c r="Z43" s="18">
        <f t="shared" si="17"/>
        <v>132</v>
      </c>
      <c r="AA43" s="17" t="s">
        <v>77</v>
      </c>
      <c r="AB43" s="17" t="s">
        <v>77</v>
      </c>
      <c r="AC43" s="27">
        <v>37</v>
      </c>
    </row>
    <row r="44" spans="1:31" x14ac:dyDescent="0.3">
      <c r="A44" s="16" t="s">
        <v>38</v>
      </c>
      <c r="B44" s="17">
        <v>23307</v>
      </c>
      <c r="C44" s="17">
        <v>2753</v>
      </c>
      <c r="D44" s="17">
        <v>4</v>
      </c>
      <c r="E44" s="17">
        <f t="shared" si="9"/>
        <v>11.811902003689879</v>
      </c>
      <c r="F44" s="18">
        <v>20</v>
      </c>
      <c r="G44" s="17">
        <f t="shared" si="10"/>
        <v>1.7162225940704511E-2</v>
      </c>
      <c r="H44" s="18">
        <v>12</v>
      </c>
      <c r="I44" s="17">
        <v>1468</v>
      </c>
      <c r="J44" s="17">
        <v>10</v>
      </c>
      <c r="K44" s="17">
        <f t="shared" si="11"/>
        <v>6.298536920238555</v>
      </c>
      <c r="L44" s="18">
        <v>15</v>
      </c>
      <c r="M44" s="17">
        <f t="shared" si="12"/>
        <v>4.2905564851761273E-2</v>
      </c>
      <c r="N44" s="18">
        <v>12</v>
      </c>
      <c r="O44" s="17">
        <v>394</v>
      </c>
      <c r="P44" s="17">
        <v>10</v>
      </c>
      <c r="Q44" s="17">
        <f t="shared" si="13"/>
        <v>1.6904792551593943</v>
      </c>
      <c r="R44" s="18">
        <v>19</v>
      </c>
      <c r="S44" s="17">
        <f t="shared" si="14"/>
        <v>4.2905564851761273E-2</v>
      </c>
      <c r="T44" s="18">
        <v>14</v>
      </c>
      <c r="U44" s="17">
        <f t="shared" si="15"/>
        <v>26.839237057220711</v>
      </c>
      <c r="V44" s="18">
        <v>27</v>
      </c>
      <c r="W44" s="17">
        <v>0</v>
      </c>
      <c r="X44" s="17">
        <f t="shared" si="16"/>
        <v>0</v>
      </c>
      <c r="Y44" s="18">
        <v>0</v>
      </c>
      <c r="Z44" s="18">
        <f t="shared" si="17"/>
        <v>119</v>
      </c>
      <c r="AA44" s="17" t="s">
        <v>77</v>
      </c>
      <c r="AB44" s="17" t="s">
        <v>77</v>
      </c>
      <c r="AC44" s="27">
        <v>38</v>
      </c>
    </row>
    <row r="45" spans="1:31" x14ac:dyDescent="0.3">
      <c r="A45" s="19" t="s">
        <v>56</v>
      </c>
      <c r="B45" s="17">
        <v>5420</v>
      </c>
      <c r="C45" s="17">
        <v>425</v>
      </c>
      <c r="D45" s="17">
        <v>31</v>
      </c>
      <c r="E45" s="17">
        <f t="shared" si="9"/>
        <v>7.8413284132841339</v>
      </c>
      <c r="F45" s="18">
        <v>5</v>
      </c>
      <c r="G45" s="17">
        <f t="shared" si="10"/>
        <v>0.5719557195571956</v>
      </c>
      <c r="H45" s="18">
        <v>38</v>
      </c>
      <c r="I45" s="17">
        <v>290</v>
      </c>
      <c r="J45" s="17">
        <v>33</v>
      </c>
      <c r="K45" s="17">
        <f t="shared" si="11"/>
        <v>5.3505535055350553</v>
      </c>
      <c r="L45" s="18">
        <v>7</v>
      </c>
      <c r="M45" s="17">
        <f t="shared" si="12"/>
        <v>0.60885608856088558</v>
      </c>
      <c r="N45" s="18">
        <v>31</v>
      </c>
      <c r="O45" s="17">
        <v>15</v>
      </c>
      <c r="P45" s="17">
        <v>6</v>
      </c>
      <c r="Q45" s="17">
        <f t="shared" si="13"/>
        <v>0.27675276752767525</v>
      </c>
      <c r="R45" s="18">
        <v>1</v>
      </c>
      <c r="S45" s="17">
        <f t="shared" si="14"/>
        <v>0.11070110701107011</v>
      </c>
      <c r="T45" s="18">
        <v>28</v>
      </c>
      <c r="U45" s="17">
        <f t="shared" si="15"/>
        <v>5.1724137931034484</v>
      </c>
      <c r="V45" s="18">
        <v>2</v>
      </c>
      <c r="W45" s="17">
        <v>0</v>
      </c>
      <c r="X45" s="17">
        <f t="shared" si="16"/>
        <v>0</v>
      </c>
      <c r="Y45" s="18">
        <v>0</v>
      </c>
      <c r="Z45" s="18">
        <f t="shared" si="17"/>
        <v>112</v>
      </c>
      <c r="AA45" s="17" t="s">
        <v>77</v>
      </c>
      <c r="AB45" s="17" t="s">
        <v>77</v>
      </c>
      <c r="AC45" s="27">
        <v>39</v>
      </c>
    </row>
    <row r="46" spans="1:31" x14ac:dyDescent="0.3">
      <c r="A46" s="19" t="s">
        <v>64</v>
      </c>
      <c r="B46" s="17">
        <v>7840</v>
      </c>
      <c r="C46" s="17">
        <v>658</v>
      </c>
      <c r="D46" s="17">
        <v>0</v>
      </c>
      <c r="E46" s="17">
        <f t="shared" si="9"/>
        <v>8.3928571428571423</v>
      </c>
      <c r="F46" s="18">
        <v>7</v>
      </c>
      <c r="G46" s="17">
        <f t="shared" si="10"/>
        <v>0</v>
      </c>
      <c r="H46" s="18">
        <v>0</v>
      </c>
      <c r="I46" s="17">
        <v>332</v>
      </c>
      <c r="J46" s="17">
        <v>0</v>
      </c>
      <c r="K46" s="17">
        <f t="shared" si="11"/>
        <v>4.2346938775510203</v>
      </c>
      <c r="L46" s="18">
        <v>6</v>
      </c>
      <c r="M46" s="17">
        <f t="shared" si="12"/>
        <v>0</v>
      </c>
      <c r="N46" s="18">
        <v>0</v>
      </c>
      <c r="O46" s="17">
        <v>116</v>
      </c>
      <c r="P46" s="17">
        <v>0</v>
      </c>
      <c r="Q46" s="17">
        <f t="shared" si="13"/>
        <v>1.4795918367346939</v>
      </c>
      <c r="R46" s="18">
        <v>17</v>
      </c>
      <c r="S46" s="17">
        <f t="shared" si="14"/>
        <v>0</v>
      </c>
      <c r="T46" s="18">
        <v>0</v>
      </c>
      <c r="U46" s="17">
        <f t="shared" si="15"/>
        <v>34.939759036144579</v>
      </c>
      <c r="V46" s="18">
        <v>33</v>
      </c>
      <c r="W46" s="17">
        <v>2</v>
      </c>
      <c r="X46" s="17">
        <f t="shared" si="16"/>
        <v>2.5510204081632654E-2</v>
      </c>
      <c r="Y46" s="18">
        <v>34</v>
      </c>
      <c r="Z46" s="18">
        <f t="shared" si="17"/>
        <v>97</v>
      </c>
      <c r="AA46" s="17" t="s">
        <v>77</v>
      </c>
      <c r="AB46" s="17" t="s">
        <v>77</v>
      </c>
      <c r="AC46" s="27">
        <v>40</v>
      </c>
    </row>
    <row r="47" spans="1:31" x14ac:dyDescent="0.3">
      <c r="A47" s="19" t="s">
        <v>36</v>
      </c>
      <c r="B47" s="17">
        <v>21531</v>
      </c>
      <c r="C47" s="17">
        <v>3247</v>
      </c>
      <c r="D47" s="17">
        <v>1</v>
      </c>
      <c r="E47" s="17">
        <f t="shared" si="9"/>
        <v>15.080581487158051</v>
      </c>
      <c r="F47" s="25">
        <v>27</v>
      </c>
      <c r="G47" s="17">
        <f t="shared" si="10"/>
        <v>4.6444661186196643E-3</v>
      </c>
      <c r="H47" s="18">
        <v>7</v>
      </c>
      <c r="I47" s="17">
        <v>1982</v>
      </c>
      <c r="J47" s="17">
        <v>2</v>
      </c>
      <c r="K47" s="17">
        <f t="shared" si="11"/>
        <v>9.2053318471041763</v>
      </c>
      <c r="L47" s="18">
        <v>34</v>
      </c>
      <c r="M47" s="17">
        <f t="shared" si="12"/>
        <v>9.2889322372393286E-3</v>
      </c>
      <c r="N47" s="18">
        <v>6</v>
      </c>
      <c r="O47" s="17">
        <v>185</v>
      </c>
      <c r="P47" s="17">
        <v>9</v>
      </c>
      <c r="Q47" s="17">
        <f t="shared" si="13"/>
        <v>0.85922623194463787</v>
      </c>
      <c r="R47" s="18">
        <v>6</v>
      </c>
      <c r="S47" s="17">
        <f t="shared" si="14"/>
        <v>4.1800195067576984E-2</v>
      </c>
      <c r="T47" s="18">
        <v>13</v>
      </c>
      <c r="U47" s="17">
        <f t="shared" si="15"/>
        <v>9.3340060544904144</v>
      </c>
      <c r="V47" s="18">
        <v>4</v>
      </c>
      <c r="W47" s="17">
        <v>0</v>
      </c>
      <c r="X47" s="17">
        <f t="shared" si="16"/>
        <v>0</v>
      </c>
      <c r="Y47" s="18">
        <v>0</v>
      </c>
      <c r="Z47" s="18">
        <f t="shared" si="17"/>
        <v>97</v>
      </c>
      <c r="AA47" s="17" t="s">
        <v>77</v>
      </c>
      <c r="AB47" s="17" t="s">
        <v>77</v>
      </c>
      <c r="AC47" s="27">
        <v>41</v>
      </c>
    </row>
    <row r="48" spans="1:31" x14ac:dyDescent="0.3">
      <c r="A48" s="22" t="s">
        <v>74</v>
      </c>
      <c r="B48" s="21">
        <v>20356</v>
      </c>
      <c r="C48" s="17">
        <v>1489</v>
      </c>
      <c r="D48" s="21">
        <v>12</v>
      </c>
      <c r="E48" s="17">
        <f t="shared" si="9"/>
        <v>7.3147966201611316</v>
      </c>
      <c r="F48" s="18">
        <v>4</v>
      </c>
      <c r="G48" s="17">
        <f t="shared" si="10"/>
        <v>5.8950677932796222E-2</v>
      </c>
      <c r="H48" s="18">
        <v>14</v>
      </c>
      <c r="I48" s="21">
        <v>802</v>
      </c>
      <c r="J48" s="21">
        <v>18</v>
      </c>
      <c r="K48" s="17">
        <f t="shared" si="11"/>
        <v>3.939870308508548</v>
      </c>
      <c r="L48" s="18">
        <v>3</v>
      </c>
      <c r="M48" s="17">
        <f t="shared" si="12"/>
        <v>8.842601689919434E-2</v>
      </c>
      <c r="N48" s="18">
        <v>13</v>
      </c>
      <c r="O48" s="21">
        <v>99</v>
      </c>
      <c r="P48" s="21">
        <v>11</v>
      </c>
      <c r="Q48" s="17">
        <f t="shared" si="13"/>
        <v>0.48634309294556888</v>
      </c>
      <c r="R48" s="18">
        <v>4</v>
      </c>
      <c r="S48" s="17">
        <f t="shared" si="14"/>
        <v>5.4038121438396536E-2</v>
      </c>
      <c r="T48" s="18">
        <v>16</v>
      </c>
      <c r="U48" s="17">
        <f t="shared" si="15"/>
        <v>12.344139650872817</v>
      </c>
      <c r="V48" s="18">
        <v>8</v>
      </c>
      <c r="W48" s="21">
        <v>2</v>
      </c>
      <c r="X48" s="17">
        <f t="shared" si="16"/>
        <v>9.8251129887993709E-3</v>
      </c>
      <c r="Y48" s="18">
        <v>27</v>
      </c>
      <c r="Z48" s="18">
        <f t="shared" si="17"/>
        <v>89</v>
      </c>
      <c r="AA48" s="17" t="s">
        <v>77</v>
      </c>
      <c r="AB48" s="17" t="s">
        <v>77</v>
      </c>
      <c r="AC48" s="27">
        <v>42</v>
      </c>
    </row>
    <row r="49" spans="1:78" x14ac:dyDescent="0.3">
      <c r="A49" s="22" t="s">
        <v>51</v>
      </c>
      <c r="B49" s="23">
        <v>9213</v>
      </c>
      <c r="C49" s="23">
        <v>856</v>
      </c>
      <c r="D49" s="23">
        <v>6</v>
      </c>
      <c r="E49" s="17">
        <f t="shared" si="9"/>
        <v>9.2912189297731462</v>
      </c>
      <c r="F49" s="18">
        <v>8</v>
      </c>
      <c r="G49" s="17">
        <f t="shared" si="10"/>
        <v>6.5125366330185605E-2</v>
      </c>
      <c r="H49" s="18">
        <v>15</v>
      </c>
      <c r="I49" s="23">
        <v>305</v>
      </c>
      <c r="J49" s="23">
        <v>9</v>
      </c>
      <c r="K49" s="17">
        <f t="shared" si="11"/>
        <v>3.3105394551177683</v>
      </c>
      <c r="L49" s="18">
        <v>1</v>
      </c>
      <c r="M49" s="17">
        <f t="shared" si="12"/>
        <v>9.7688049495278415E-2</v>
      </c>
      <c r="N49" s="18">
        <v>14</v>
      </c>
      <c r="O49" s="23">
        <v>75</v>
      </c>
      <c r="P49" s="23">
        <v>7</v>
      </c>
      <c r="Q49" s="17">
        <f t="shared" si="13"/>
        <v>0.81406707912732001</v>
      </c>
      <c r="R49" s="18">
        <v>5</v>
      </c>
      <c r="S49" s="17">
        <f t="shared" si="14"/>
        <v>7.5979594051883204E-2</v>
      </c>
      <c r="T49" s="18">
        <v>19</v>
      </c>
      <c r="U49" s="17">
        <f t="shared" si="15"/>
        <v>24.590163934426229</v>
      </c>
      <c r="V49" s="18">
        <v>24</v>
      </c>
      <c r="W49" s="23">
        <v>0</v>
      </c>
      <c r="X49" s="17">
        <f t="shared" si="16"/>
        <v>0</v>
      </c>
      <c r="Y49" s="18">
        <v>0</v>
      </c>
      <c r="Z49" s="18">
        <f t="shared" si="17"/>
        <v>86</v>
      </c>
      <c r="AA49" s="17" t="s">
        <v>77</v>
      </c>
      <c r="AB49" s="17" t="s">
        <v>77</v>
      </c>
      <c r="AC49" s="27">
        <v>43</v>
      </c>
    </row>
    <row r="50" spans="1:78" s="1" customFormat="1" x14ac:dyDescent="0.3">
      <c r="A50" s="16" t="s">
        <v>67</v>
      </c>
      <c r="B50" s="17">
        <v>6014</v>
      </c>
      <c r="C50" s="17">
        <v>623</v>
      </c>
      <c r="D50" s="17">
        <v>0</v>
      </c>
      <c r="E50" s="17">
        <f t="shared" si="9"/>
        <v>10.359161955437312</v>
      </c>
      <c r="F50" s="18">
        <v>13</v>
      </c>
      <c r="G50" s="17">
        <f t="shared" si="10"/>
        <v>0</v>
      </c>
      <c r="H50" s="18">
        <v>0</v>
      </c>
      <c r="I50" s="17">
        <v>406</v>
      </c>
      <c r="J50" s="17">
        <v>0</v>
      </c>
      <c r="K50" s="17">
        <f t="shared" si="11"/>
        <v>6.7509145327569007</v>
      </c>
      <c r="L50" s="18">
        <v>18</v>
      </c>
      <c r="M50" s="17">
        <f t="shared" si="12"/>
        <v>0</v>
      </c>
      <c r="N50" s="18">
        <v>0</v>
      </c>
      <c r="O50" s="17">
        <v>25</v>
      </c>
      <c r="P50" s="17">
        <v>0</v>
      </c>
      <c r="Q50" s="17">
        <f t="shared" si="13"/>
        <v>0.41569670768207512</v>
      </c>
      <c r="R50" s="18">
        <v>2</v>
      </c>
      <c r="S50" s="17">
        <f t="shared" si="14"/>
        <v>0</v>
      </c>
      <c r="T50" s="18">
        <v>0</v>
      </c>
      <c r="U50" s="17">
        <f t="shared" si="15"/>
        <v>6.1576354679802954</v>
      </c>
      <c r="V50" s="18">
        <v>3</v>
      </c>
      <c r="W50" s="17">
        <v>3</v>
      </c>
      <c r="X50" s="17">
        <f t="shared" si="16"/>
        <v>4.9883604921849019E-2</v>
      </c>
      <c r="Y50" s="18">
        <v>40</v>
      </c>
      <c r="Z50" s="18">
        <f t="shared" si="17"/>
        <v>76</v>
      </c>
      <c r="AA50" s="17" t="s">
        <v>77</v>
      </c>
      <c r="AB50" s="17" t="s">
        <v>77</v>
      </c>
      <c r="AC50" s="27">
        <v>44</v>
      </c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</row>
    <row r="51" spans="1:78" s="1" customFormat="1" x14ac:dyDescent="0.3">
      <c r="A51" s="16" t="s">
        <v>52</v>
      </c>
      <c r="B51" s="17">
        <v>13348</v>
      </c>
      <c r="C51" s="17">
        <v>845</v>
      </c>
      <c r="D51" s="17">
        <v>0</v>
      </c>
      <c r="E51" s="17">
        <f t="shared" si="9"/>
        <v>6.3305364099490555</v>
      </c>
      <c r="F51" s="18">
        <v>2</v>
      </c>
      <c r="G51" s="17">
        <f t="shared" si="10"/>
        <v>0</v>
      </c>
      <c r="H51" s="18">
        <v>0</v>
      </c>
      <c r="I51" s="17">
        <v>756</v>
      </c>
      <c r="J51" s="17">
        <v>0</v>
      </c>
      <c r="K51" s="17">
        <f t="shared" si="11"/>
        <v>5.6637698531615221</v>
      </c>
      <c r="L51" s="18">
        <v>11</v>
      </c>
      <c r="M51" s="17">
        <f t="shared" si="12"/>
        <v>0</v>
      </c>
      <c r="N51" s="18">
        <v>0</v>
      </c>
      <c r="O51" s="17">
        <v>148</v>
      </c>
      <c r="P51" s="17">
        <v>0</v>
      </c>
      <c r="Q51" s="17">
        <f t="shared" si="13"/>
        <v>1.1087803416242132</v>
      </c>
      <c r="R51" s="18">
        <v>10</v>
      </c>
      <c r="S51" s="17">
        <f t="shared" si="14"/>
        <v>0</v>
      </c>
      <c r="T51" s="18">
        <v>0</v>
      </c>
      <c r="U51" s="17">
        <f t="shared" si="15"/>
        <v>19.576719576719576</v>
      </c>
      <c r="V51" s="18">
        <v>17</v>
      </c>
      <c r="W51" s="17">
        <v>0</v>
      </c>
      <c r="X51" s="17">
        <f t="shared" si="16"/>
        <v>0</v>
      </c>
      <c r="Y51" s="18">
        <v>0</v>
      </c>
      <c r="Z51" s="18">
        <f t="shared" si="17"/>
        <v>40</v>
      </c>
      <c r="AA51" s="17" t="s">
        <v>77</v>
      </c>
      <c r="AB51" s="17" t="s">
        <v>77</v>
      </c>
      <c r="AC51" s="27">
        <v>45</v>
      </c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</row>
    <row r="52" spans="1:78" x14ac:dyDescent="0.3">
      <c r="F52" s="6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8"/>
    </row>
    <row r="53" spans="1:78" x14ac:dyDescent="0.3">
      <c r="F53" s="6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8"/>
    </row>
    <row r="54" spans="1:78" x14ac:dyDescent="0.3">
      <c r="F54" s="6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8"/>
    </row>
    <row r="55" spans="1:78" x14ac:dyDescent="0.3">
      <c r="F55" s="6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8"/>
    </row>
    <row r="56" spans="1:78" x14ac:dyDescent="0.3">
      <c r="F56" s="6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8"/>
    </row>
    <row r="57" spans="1:78" x14ac:dyDescent="0.3">
      <c r="F57" s="6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8"/>
    </row>
    <row r="58" spans="1:78" x14ac:dyDescent="0.3">
      <c r="F58" s="6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8"/>
    </row>
    <row r="59" spans="1:78" x14ac:dyDescent="0.3">
      <c r="F59" s="6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8"/>
    </row>
    <row r="60" spans="1:78" x14ac:dyDescent="0.3">
      <c r="F60" s="6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8"/>
    </row>
    <row r="61" spans="1:78" x14ac:dyDescent="0.3">
      <c r="F61" s="6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8"/>
    </row>
    <row r="62" spans="1:78" x14ac:dyDescent="0.3">
      <c r="F62" s="6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8"/>
    </row>
    <row r="63" spans="1:78" x14ac:dyDescent="0.3">
      <c r="F63" s="6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8"/>
    </row>
    <row r="64" spans="1:78" x14ac:dyDescent="0.3">
      <c r="F64" s="6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8"/>
    </row>
    <row r="65" spans="6:29" x14ac:dyDescent="0.3">
      <c r="F65" s="6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8"/>
    </row>
    <row r="66" spans="6:29" x14ac:dyDescent="0.3">
      <c r="F66" s="6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8"/>
    </row>
    <row r="67" spans="6:29" x14ac:dyDescent="0.3">
      <c r="F67" s="6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8"/>
    </row>
    <row r="68" spans="6:29" x14ac:dyDescent="0.3">
      <c r="F68" s="6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8"/>
    </row>
    <row r="69" spans="6:29" x14ac:dyDescent="0.3">
      <c r="F69" s="6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8"/>
    </row>
    <row r="70" spans="6:29" x14ac:dyDescent="0.3">
      <c r="F70" s="6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8"/>
    </row>
    <row r="71" spans="6:29" x14ac:dyDescent="0.3">
      <c r="F71" s="6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8"/>
    </row>
    <row r="72" spans="6:29" x14ac:dyDescent="0.3">
      <c r="F72" s="6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8"/>
    </row>
    <row r="73" spans="6:29" x14ac:dyDescent="0.3">
      <c r="F73" s="6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8"/>
    </row>
    <row r="74" spans="6:29" x14ac:dyDescent="0.3">
      <c r="F74" s="6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8"/>
    </row>
    <row r="75" spans="6:29" x14ac:dyDescent="0.3">
      <c r="F75" s="6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8"/>
    </row>
    <row r="76" spans="6:29" x14ac:dyDescent="0.3">
      <c r="F76" s="6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8"/>
    </row>
    <row r="77" spans="6:29" x14ac:dyDescent="0.3">
      <c r="F77" s="6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8"/>
    </row>
    <row r="78" spans="6:29" x14ac:dyDescent="0.3">
      <c r="F78" s="6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8"/>
    </row>
    <row r="79" spans="6:29" x14ac:dyDescent="0.3">
      <c r="F79" s="6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8"/>
    </row>
    <row r="80" spans="6:29" x14ac:dyDescent="0.3">
      <c r="F80" s="6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8"/>
    </row>
    <row r="81" spans="6:29" x14ac:dyDescent="0.3">
      <c r="F81" s="6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8"/>
    </row>
    <row r="82" spans="6:29" x14ac:dyDescent="0.3">
      <c r="F82" s="6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8"/>
    </row>
    <row r="83" spans="6:29" x14ac:dyDescent="0.3">
      <c r="F83" s="6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8"/>
    </row>
    <row r="84" spans="6:29" x14ac:dyDescent="0.3">
      <c r="F84" s="6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8"/>
    </row>
    <row r="85" spans="6:29" x14ac:dyDescent="0.3">
      <c r="F85" s="6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8"/>
    </row>
    <row r="86" spans="6:29" x14ac:dyDescent="0.3">
      <c r="F86" s="6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8"/>
    </row>
    <row r="87" spans="6:29" x14ac:dyDescent="0.3">
      <c r="F87" s="6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8"/>
    </row>
    <row r="88" spans="6:29" x14ac:dyDescent="0.3">
      <c r="F88" s="6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8"/>
    </row>
    <row r="89" spans="6:29" x14ac:dyDescent="0.3">
      <c r="F89" s="6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8"/>
    </row>
    <row r="90" spans="6:29" x14ac:dyDescent="0.3">
      <c r="F90" s="6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8"/>
    </row>
    <row r="91" spans="6:29" x14ac:dyDescent="0.3">
      <c r="F91" s="6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8"/>
    </row>
    <row r="92" spans="6:29" x14ac:dyDescent="0.3">
      <c r="F92" s="6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8"/>
    </row>
    <row r="93" spans="6:29" x14ac:dyDescent="0.3">
      <c r="F93" s="6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8"/>
    </row>
    <row r="94" spans="6:29" x14ac:dyDescent="0.3">
      <c r="F94" s="6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8"/>
    </row>
    <row r="95" spans="6:29" x14ac:dyDescent="0.3">
      <c r="F95" s="6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8"/>
    </row>
    <row r="96" spans="6:29" x14ac:dyDescent="0.3">
      <c r="F96" s="6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8"/>
    </row>
    <row r="97" spans="6:29" x14ac:dyDescent="0.3">
      <c r="F97" s="6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8"/>
    </row>
    <row r="98" spans="6:29" x14ac:dyDescent="0.3">
      <c r="F98" s="6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8"/>
    </row>
    <row r="99" spans="6:29" x14ac:dyDescent="0.3">
      <c r="F99" s="6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8"/>
    </row>
    <row r="100" spans="6:29" x14ac:dyDescent="0.3">
      <c r="F100" s="6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8"/>
    </row>
    <row r="101" spans="6:29" x14ac:dyDescent="0.3">
      <c r="F101" s="6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8"/>
    </row>
    <row r="102" spans="6:29" x14ac:dyDescent="0.3">
      <c r="F102" s="6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8"/>
    </row>
    <row r="103" spans="6:29" x14ac:dyDescent="0.3">
      <c r="F103" s="6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8"/>
    </row>
    <row r="104" spans="6:29" x14ac:dyDescent="0.3">
      <c r="F104" s="6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8"/>
    </row>
    <row r="105" spans="6:29" x14ac:dyDescent="0.3">
      <c r="F105" s="6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8"/>
    </row>
    <row r="106" spans="6:29" x14ac:dyDescent="0.3">
      <c r="F106" s="6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8"/>
    </row>
    <row r="107" spans="6:29" x14ac:dyDescent="0.3">
      <c r="F107" s="6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8"/>
    </row>
    <row r="108" spans="6:29" x14ac:dyDescent="0.3">
      <c r="F108" s="6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8"/>
    </row>
    <row r="109" spans="6:29" x14ac:dyDescent="0.3">
      <c r="F109" s="6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8"/>
    </row>
    <row r="110" spans="6:29" x14ac:dyDescent="0.3">
      <c r="F110" s="6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8"/>
    </row>
    <row r="111" spans="6:29" x14ac:dyDescent="0.3">
      <c r="F111" s="6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8"/>
    </row>
    <row r="112" spans="6:29" x14ac:dyDescent="0.3">
      <c r="F112" s="6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8"/>
    </row>
    <row r="113" spans="6:29" x14ac:dyDescent="0.3">
      <c r="F113" s="6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8"/>
    </row>
    <row r="114" spans="6:29" x14ac:dyDescent="0.3">
      <c r="F114" s="6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8"/>
    </row>
    <row r="115" spans="6:29" x14ac:dyDescent="0.3">
      <c r="F115" s="6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8"/>
    </row>
    <row r="116" spans="6:29" x14ac:dyDescent="0.3">
      <c r="F116" s="6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8"/>
    </row>
    <row r="117" spans="6:29" x14ac:dyDescent="0.3">
      <c r="F117" s="6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8"/>
    </row>
    <row r="118" spans="6:29" x14ac:dyDescent="0.3">
      <c r="F118" s="6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8"/>
    </row>
    <row r="119" spans="6:29" x14ac:dyDescent="0.3">
      <c r="F119" s="6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8"/>
    </row>
    <row r="120" spans="6:29" x14ac:dyDescent="0.3">
      <c r="F120" s="6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8"/>
    </row>
    <row r="121" spans="6:29" x14ac:dyDescent="0.3">
      <c r="F121" s="6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8"/>
    </row>
    <row r="122" spans="6:29" x14ac:dyDescent="0.3">
      <c r="F122" s="6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8"/>
    </row>
    <row r="123" spans="6:29" x14ac:dyDescent="0.3">
      <c r="F123" s="6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8"/>
    </row>
    <row r="124" spans="6:29" x14ac:dyDescent="0.3">
      <c r="F124" s="6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8"/>
    </row>
    <row r="125" spans="6:29" x14ac:dyDescent="0.3">
      <c r="F125" s="6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8"/>
    </row>
    <row r="126" spans="6:29" x14ac:dyDescent="0.3">
      <c r="F126" s="6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8"/>
    </row>
    <row r="127" spans="6:29" x14ac:dyDescent="0.3">
      <c r="F127" s="6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8"/>
    </row>
    <row r="128" spans="6:29" x14ac:dyDescent="0.3">
      <c r="F128" s="6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8"/>
    </row>
    <row r="129" spans="6:29" x14ac:dyDescent="0.3">
      <c r="F129" s="6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8"/>
    </row>
    <row r="130" spans="6:29" x14ac:dyDescent="0.3">
      <c r="F130" s="6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8"/>
    </row>
    <row r="131" spans="6:29" x14ac:dyDescent="0.3">
      <c r="F131" s="6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8"/>
    </row>
    <row r="132" spans="6:29" x14ac:dyDescent="0.3">
      <c r="F132" s="6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8"/>
    </row>
    <row r="133" spans="6:29" x14ac:dyDescent="0.3">
      <c r="F133" s="6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8"/>
    </row>
    <row r="134" spans="6:29" x14ac:dyDescent="0.3">
      <c r="F134" s="6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8"/>
    </row>
    <row r="135" spans="6:29" x14ac:dyDescent="0.3">
      <c r="F135" s="6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8"/>
    </row>
    <row r="136" spans="6:29" x14ac:dyDescent="0.3">
      <c r="F136" s="6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8"/>
    </row>
    <row r="137" spans="6:29" x14ac:dyDescent="0.3">
      <c r="F137" s="6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8"/>
    </row>
    <row r="138" spans="6:29" x14ac:dyDescent="0.3">
      <c r="F138" s="6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8"/>
    </row>
    <row r="139" spans="6:29" x14ac:dyDescent="0.3">
      <c r="F139" s="6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8"/>
    </row>
    <row r="140" spans="6:29" x14ac:dyDescent="0.3">
      <c r="F140" s="6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8"/>
    </row>
    <row r="141" spans="6:29" x14ac:dyDescent="0.3">
      <c r="F141" s="6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8"/>
    </row>
    <row r="142" spans="6:29" x14ac:dyDescent="0.3">
      <c r="F142" s="6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8"/>
    </row>
    <row r="143" spans="6:29" x14ac:dyDescent="0.3">
      <c r="F143" s="6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8"/>
    </row>
    <row r="144" spans="6:29" x14ac:dyDescent="0.3">
      <c r="F144" s="6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8"/>
    </row>
    <row r="145" spans="6:29" x14ac:dyDescent="0.3">
      <c r="F145" s="6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8"/>
    </row>
    <row r="146" spans="6:29" x14ac:dyDescent="0.3">
      <c r="F146" s="6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8"/>
    </row>
    <row r="147" spans="6:29" x14ac:dyDescent="0.3">
      <c r="F147" s="6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8"/>
    </row>
    <row r="148" spans="6:29" x14ac:dyDescent="0.3">
      <c r="F148" s="6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8"/>
    </row>
    <row r="149" spans="6:29" x14ac:dyDescent="0.3">
      <c r="F149" s="6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8"/>
    </row>
    <row r="150" spans="6:29" x14ac:dyDescent="0.3">
      <c r="F150" s="6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8"/>
    </row>
    <row r="151" spans="6:29" x14ac:dyDescent="0.3">
      <c r="F151" s="6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8"/>
    </row>
    <row r="152" spans="6:29" x14ac:dyDescent="0.3">
      <c r="F152" s="6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8"/>
    </row>
    <row r="153" spans="6:29" x14ac:dyDescent="0.3">
      <c r="F153" s="6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8"/>
    </row>
    <row r="154" spans="6:29" x14ac:dyDescent="0.3">
      <c r="F154" s="6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8"/>
    </row>
    <row r="155" spans="6:29" x14ac:dyDescent="0.3">
      <c r="F155" s="6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8"/>
    </row>
    <row r="156" spans="6:29" x14ac:dyDescent="0.3">
      <c r="F156" s="6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8"/>
    </row>
    <row r="157" spans="6:29" x14ac:dyDescent="0.3">
      <c r="F157" s="6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8"/>
    </row>
    <row r="158" spans="6:29" x14ac:dyDescent="0.3">
      <c r="F158" s="6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8"/>
    </row>
    <row r="159" spans="6:29" x14ac:dyDescent="0.3">
      <c r="F159" s="6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8"/>
    </row>
    <row r="160" spans="6:29" x14ac:dyDescent="0.3">
      <c r="F160" s="6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8"/>
    </row>
    <row r="161" spans="6:29" x14ac:dyDescent="0.3">
      <c r="F161" s="6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8"/>
    </row>
    <row r="162" spans="6:29" x14ac:dyDescent="0.3">
      <c r="F162" s="6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8"/>
    </row>
    <row r="163" spans="6:29" x14ac:dyDescent="0.3">
      <c r="F163" s="6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8"/>
    </row>
    <row r="164" spans="6:29" x14ac:dyDescent="0.3">
      <c r="F164" s="6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8"/>
    </row>
    <row r="165" spans="6:29" x14ac:dyDescent="0.3">
      <c r="F165" s="6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8"/>
    </row>
    <row r="166" spans="6:29" x14ac:dyDescent="0.3">
      <c r="F166" s="6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8"/>
    </row>
    <row r="167" spans="6:29" x14ac:dyDescent="0.3">
      <c r="F167" s="6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8"/>
    </row>
    <row r="168" spans="6:29" x14ac:dyDescent="0.3">
      <c r="F168" s="6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8"/>
    </row>
    <row r="169" spans="6:29" x14ac:dyDescent="0.3">
      <c r="F169" s="6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8"/>
    </row>
    <row r="170" spans="6:29" x14ac:dyDescent="0.3">
      <c r="F170" s="6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8"/>
    </row>
    <row r="171" spans="6:29" x14ac:dyDescent="0.3">
      <c r="F171" s="6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8"/>
    </row>
    <row r="172" spans="6:29" x14ac:dyDescent="0.3">
      <c r="F172" s="6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8"/>
    </row>
    <row r="173" spans="6:29" x14ac:dyDescent="0.3">
      <c r="F173" s="6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8"/>
    </row>
    <row r="174" spans="6:29" x14ac:dyDescent="0.3">
      <c r="F174" s="6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8"/>
    </row>
    <row r="175" spans="6:29" x14ac:dyDescent="0.3">
      <c r="F175" s="6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8"/>
    </row>
    <row r="176" spans="6:29" x14ac:dyDescent="0.3">
      <c r="F176" s="6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8"/>
    </row>
    <row r="177" spans="6:29" x14ac:dyDescent="0.3">
      <c r="F177" s="6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8"/>
    </row>
    <row r="178" spans="6:29" x14ac:dyDescent="0.3">
      <c r="F178" s="6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8"/>
    </row>
    <row r="179" spans="6:29" x14ac:dyDescent="0.3">
      <c r="F179" s="6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8"/>
    </row>
    <row r="180" spans="6:29" x14ac:dyDescent="0.3">
      <c r="F180" s="6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8"/>
    </row>
    <row r="181" spans="6:29" x14ac:dyDescent="0.3">
      <c r="F181" s="6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8"/>
    </row>
    <row r="182" spans="6:29" x14ac:dyDescent="0.3">
      <c r="F182" s="6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8"/>
    </row>
    <row r="183" spans="6:29" x14ac:dyDescent="0.3">
      <c r="F183" s="6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8"/>
    </row>
    <row r="184" spans="6:29" x14ac:dyDescent="0.3">
      <c r="F184" s="6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8"/>
    </row>
    <row r="185" spans="6:29" x14ac:dyDescent="0.3">
      <c r="F185" s="6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8"/>
    </row>
    <row r="186" spans="6:29" x14ac:dyDescent="0.3">
      <c r="F186" s="6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8"/>
    </row>
    <row r="187" spans="6:29" x14ac:dyDescent="0.3">
      <c r="F187" s="6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8"/>
    </row>
    <row r="188" spans="6:29" x14ac:dyDescent="0.3">
      <c r="F188" s="6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8"/>
    </row>
    <row r="189" spans="6:29" x14ac:dyDescent="0.3">
      <c r="F189" s="6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8"/>
    </row>
    <row r="190" spans="6:29" x14ac:dyDescent="0.3">
      <c r="F190" s="6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8"/>
    </row>
    <row r="191" spans="6:29" x14ac:dyDescent="0.3">
      <c r="F191" s="6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8"/>
    </row>
    <row r="192" spans="6:29" x14ac:dyDescent="0.3">
      <c r="F192" s="6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8"/>
    </row>
    <row r="193" spans="6:29" x14ac:dyDescent="0.3">
      <c r="F193" s="6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8"/>
    </row>
    <row r="194" spans="6:29" x14ac:dyDescent="0.3">
      <c r="F194" s="6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8"/>
    </row>
    <row r="195" spans="6:29" x14ac:dyDescent="0.3">
      <c r="F195" s="6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8"/>
    </row>
    <row r="196" spans="6:29" x14ac:dyDescent="0.3">
      <c r="F196" s="6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8"/>
    </row>
    <row r="197" spans="6:29" x14ac:dyDescent="0.3">
      <c r="F197" s="6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8"/>
    </row>
    <row r="198" spans="6:29" x14ac:dyDescent="0.3">
      <c r="F198" s="6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8"/>
    </row>
    <row r="199" spans="6:29" x14ac:dyDescent="0.3">
      <c r="F199" s="6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8"/>
    </row>
    <row r="200" spans="6:29" x14ac:dyDescent="0.3">
      <c r="F200" s="6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8"/>
    </row>
    <row r="201" spans="6:29" x14ac:dyDescent="0.3">
      <c r="F201" s="6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8"/>
    </row>
    <row r="202" spans="6:29" x14ac:dyDescent="0.3">
      <c r="F202" s="6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8"/>
    </row>
    <row r="203" spans="6:29" x14ac:dyDescent="0.3">
      <c r="F203" s="6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8"/>
    </row>
    <row r="204" spans="6:29" x14ac:dyDescent="0.3">
      <c r="F204" s="6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8"/>
    </row>
    <row r="205" spans="6:29" x14ac:dyDescent="0.3">
      <c r="F205" s="6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8"/>
    </row>
    <row r="206" spans="6:29" x14ac:dyDescent="0.3">
      <c r="F206" s="6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8"/>
    </row>
    <row r="207" spans="6:29" x14ac:dyDescent="0.3">
      <c r="F207" s="6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8"/>
    </row>
    <row r="208" spans="6:29" x14ac:dyDescent="0.3">
      <c r="F208" s="6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8"/>
    </row>
    <row r="209" spans="6:29" x14ac:dyDescent="0.3">
      <c r="F209" s="6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8"/>
    </row>
    <row r="210" spans="6:29" x14ac:dyDescent="0.3">
      <c r="F210" s="6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8"/>
    </row>
    <row r="211" spans="6:29" x14ac:dyDescent="0.3">
      <c r="F211" s="6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8"/>
    </row>
    <row r="212" spans="6:29" x14ac:dyDescent="0.3">
      <c r="F212" s="6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8"/>
    </row>
    <row r="213" spans="6:29" x14ac:dyDescent="0.3">
      <c r="F213" s="6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8"/>
    </row>
    <row r="214" spans="6:29" x14ac:dyDescent="0.3">
      <c r="F214" s="6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8"/>
    </row>
    <row r="215" spans="6:29" x14ac:dyDescent="0.3">
      <c r="F215" s="6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8"/>
    </row>
    <row r="216" spans="6:29" x14ac:dyDescent="0.3">
      <c r="F216" s="6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8"/>
    </row>
    <row r="217" spans="6:29" x14ac:dyDescent="0.3">
      <c r="F217" s="6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8"/>
    </row>
    <row r="218" spans="6:29" x14ac:dyDescent="0.3">
      <c r="F218" s="6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8"/>
    </row>
    <row r="219" spans="6:29" x14ac:dyDescent="0.3">
      <c r="F219" s="6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8"/>
    </row>
    <row r="220" spans="6:29" x14ac:dyDescent="0.3">
      <c r="F220" s="6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8"/>
    </row>
    <row r="221" spans="6:29" x14ac:dyDescent="0.3">
      <c r="F221" s="6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8"/>
    </row>
    <row r="222" spans="6:29" x14ac:dyDescent="0.3">
      <c r="F222" s="6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8"/>
    </row>
    <row r="223" spans="6:29" x14ac:dyDescent="0.3">
      <c r="F223" s="6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8"/>
    </row>
    <row r="224" spans="6:29" x14ac:dyDescent="0.3">
      <c r="F224" s="6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8"/>
    </row>
    <row r="225" spans="6:29" x14ac:dyDescent="0.3">
      <c r="F225" s="6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8"/>
    </row>
    <row r="226" spans="6:29" x14ac:dyDescent="0.3">
      <c r="F226" s="6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8"/>
    </row>
    <row r="227" spans="6:29" x14ac:dyDescent="0.3">
      <c r="F227" s="6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8"/>
    </row>
    <row r="228" spans="6:29" x14ac:dyDescent="0.3">
      <c r="F228" s="6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8"/>
    </row>
  </sheetData>
  <sortState ref="A8:AC51">
    <sortCondition descending="1" ref="Z8:Z51"/>
  </sortState>
  <mergeCells count="24">
    <mergeCell ref="AA5:AA6"/>
    <mergeCell ref="AB5:AB6"/>
    <mergeCell ref="AC5:AC6"/>
    <mergeCell ref="R5:R6"/>
    <mergeCell ref="T5:T6"/>
    <mergeCell ref="V5:V6"/>
    <mergeCell ref="W5:W6"/>
    <mergeCell ref="Y5:Y6"/>
    <mergeCell ref="Z5:Z6"/>
    <mergeCell ref="L1:O1"/>
    <mergeCell ref="G2:T2"/>
    <mergeCell ref="G3:T3"/>
    <mergeCell ref="A5:A6"/>
    <mergeCell ref="B5:B6"/>
    <mergeCell ref="C5:C6"/>
    <mergeCell ref="D5:D6"/>
    <mergeCell ref="F5:F6"/>
    <mergeCell ref="H5:H6"/>
    <mergeCell ref="I5:I6"/>
    <mergeCell ref="J5:J6"/>
    <mergeCell ref="L5:L6"/>
    <mergeCell ref="N5:N6"/>
    <mergeCell ref="O5:O6"/>
    <mergeCell ref="P5:P6"/>
  </mergeCells>
  <pageMargins left="0" right="0" top="0.74803149606299213" bottom="0" header="0.31496062992125984" footer="0.31496062992125984"/>
  <pageSetup paperSize="9" scale="81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Настюшка</dc:creator>
  <cp:lastModifiedBy>Анна</cp:lastModifiedBy>
  <cp:lastPrinted>2024-08-06T11:58:34Z</cp:lastPrinted>
  <dcterms:created xsi:type="dcterms:W3CDTF">2024-05-23T06:44:29Z</dcterms:created>
  <dcterms:modified xsi:type="dcterms:W3CDTF">2024-08-07T07:39:12Z</dcterms:modified>
</cp:coreProperties>
</file>